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-20" windowWidth="22880" windowHeight="13220" activeTab="3"/>
  </bookViews>
  <sheets>
    <sheet name="2018" sheetId="1" r:id="rId1"/>
    <sheet name="2019 Source Data" sheetId="2" r:id="rId2"/>
    <sheet name="2019 Officer Report" sheetId="5" r:id="rId3"/>
    <sheet name="2019 Web Report" sheetId="3" r:id="rId4"/>
    <sheet name="2019 Flemington Report" sheetId="4" r:id="rId5"/>
  </sheets>
  <definedNames>
    <definedName name="Prepare__Roster_For_Flemington_Chevrolet_Step_B">'2018'!$A$1:$D$88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69" i="4"/>
  <c r="B69"/>
  <c r="C69"/>
  <c r="D69"/>
  <c r="A70"/>
  <c r="B70"/>
  <c r="C70"/>
  <c r="D70"/>
  <c r="A71"/>
  <c r="B71"/>
  <c r="C71"/>
  <c r="D71"/>
  <c r="A72"/>
  <c r="B72"/>
  <c r="C72"/>
  <c r="D72"/>
  <c r="A73"/>
  <c r="B73"/>
  <c r="C73"/>
  <c r="D73"/>
  <c r="A74"/>
  <c r="B74"/>
  <c r="C74"/>
  <c r="D74"/>
  <c r="A64"/>
  <c r="B64"/>
  <c r="C64"/>
  <c r="D64"/>
  <c r="A65"/>
  <c r="B65"/>
  <c r="C65"/>
  <c r="D65"/>
  <c r="A66"/>
  <c r="B66"/>
  <c r="C66"/>
  <c r="D66"/>
  <c r="A67"/>
  <c r="B67"/>
  <c r="C67"/>
  <c r="D67"/>
  <c r="A68"/>
  <c r="B68"/>
  <c r="C68"/>
  <c r="D68"/>
  <c r="A62"/>
  <c r="B62"/>
  <c r="C62"/>
  <c r="D62"/>
  <c r="A63"/>
  <c r="B63"/>
  <c r="C63"/>
  <c r="D63"/>
  <c r="A58"/>
  <c r="B58"/>
  <c r="C58"/>
  <c r="D58"/>
  <c r="A59"/>
  <c r="B59"/>
  <c r="C59"/>
  <c r="D59"/>
  <c r="A60"/>
  <c r="B60"/>
  <c r="C60"/>
  <c r="D60"/>
  <c r="A61"/>
  <c r="B61"/>
  <c r="C61"/>
  <c r="D61"/>
  <c r="A45"/>
  <c r="B45"/>
  <c r="C45"/>
  <c r="D45"/>
  <c r="A46"/>
  <c r="B46"/>
  <c r="C46"/>
  <c r="D46"/>
  <c r="A47"/>
  <c r="B47"/>
  <c r="C47"/>
  <c r="D47"/>
  <c r="A48"/>
  <c r="B48"/>
  <c r="C48"/>
  <c r="D48"/>
  <c r="A49"/>
  <c r="B49"/>
  <c r="C49"/>
  <c r="D49"/>
  <c r="A50"/>
  <c r="B50"/>
  <c r="C50"/>
  <c r="D50"/>
  <c r="A51"/>
  <c r="B51"/>
  <c r="C51"/>
  <c r="D51"/>
  <c r="A52"/>
  <c r="B52"/>
  <c r="C52"/>
  <c r="D52"/>
  <c r="A53"/>
  <c r="B53"/>
  <c r="C53"/>
  <c r="D53"/>
  <c r="A54"/>
  <c r="B54"/>
  <c r="C54"/>
  <c r="D54"/>
  <c r="A55"/>
  <c r="B55"/>
  <c r="C55"/>
  <c r="D55"/>
  <c r="A56"/>
  <c r="B56"/>
  <c r="C56"/>
  <c r="D56"/>
  <c r="A57"/>
  <c r="B57"/>
  <c r="C57"/>
  <c r="D57"/>
  <c r="D42"/>
  <c r="D43"/>
  <c r="D44"/>
  <c r="D33"/>
  <c r="D34"/>
  <c r="D35"/>
  <c r="D36"/>
  <c r="D37"/>
  <c r="D38"/>
  <c r="D39"/>
  <c r="D40"/>
  <c r="D41"/>
  <c r="D29"/>
  <c r="D30"/>
  <c r="D31"/>
  <c r="D32"/>
  <c r="D22"/>
  <c r="D23"/>
  <c r="D24"/>
  <c r="D25"/>
  <c r="D26"/>
  <c r="D27"/>
  <c r="D28"/>
  <c r="D13"/>
  <c r="D14"/>
  <c r="D15"/>
  <c r="D16"/>
  <c r="D17"/>
  <c r="D18"/>
  <c r="D19"/>
  <c r="D20"/>
  <c r="D21"/>
  <c r="D6"/>
  <c r="D7"/>
  <c r="D8"/>
  <c r="D9"/>
  <c r="D10"/>
  <c r="D11"/>
  <c r="D12"/>
  <c r="D4"/>
  <c r="D5"/>
  <c r="D3"/>
  <c r="D2"/>
  <c r="A44"/>
  <c r="B44"/>
  <c r="C44"/>
  <c r="A43"/>
  <c r="B43"/>
  <c r="C43"/>
  <c r="A42"/>
  <c r="B42"/>
  <c r="C42"/>
  <c r="A37"/>
  <c r="B37"/>
  <c r="C37"/>
  <c r="A38"/>
  <c r="B38"/>
  <c r="C38"/>
  <c r="A39"/>
  <c r="B39"/>
  <c r="C39"/>
  <c r="A40"/>
  <c r="B40"/>
  <c r="C40"/>
  <c r="A41"/>
  <c r="B41"/>
  <c r="C41"/>
  <c r="A35"/>
  <c r="B35"/>
  <c r="C35"/>
  <c r="A36"/>
  <c r="B36"/>
  <c r="C36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C4"/>
  <c r="B4"/>
  <c r="A4"/>
  <c r="C3"/>
  <c r="B3"/>
  <c r="A3"/>
  <c r="C2"/>
  <c r="B2"/>
  <c r="A2"/>
  <c r="D1"/>
  <c r="C1"/>
  <c r="B1"/>
  <c r="A1"/>
  <c r="A69" i="5"/>
  <c r="B69"/>
  <c r="C69"/>
  <c r="D69"/>
  <c r="E69"/>
  <c r="F69"/>
  <c r="A70"/>
  <c r="B70"/>
  <c r="C70"/>
  <c r="D70"/>
  <c r="E70"/>
  <c r="F70"/>
  <c r="A71"/>
  <c r="B71"/>
  <c r="C71"/>
  <c r="D71"/>
  <c r="E71"/>
  <c r="F71"/>
  <c r="A72"/>
  <c r="B72"/>
  <c r="C72"/>
  <c r="D72"/>
  <c r="E72"/>
  <c r="F72"/>
  <c r="A73"/>
  <c r="B73"/>
  <c r="C73"/>
  <c r="D73"/>
  <c r="E73"/>
  <c r="F73"/>
  <c r="A74"/>
  <c r="B74"/>
  <c r="C74"/>
  <c r="D74"/>
  <c r="E74"/>
  <c r="F74"/>
  <c r="A64"/>
  <c r="B64"/>
  <c r="C64"/>
  <c r="D64"/>
  <c r="E64"/>
  <c r="F64"/>
  <c r="A65"/>
  <c r="B65"/>
  <c r="C65"/>
  <c r="D65"/>
  <c r="E65"/>
  <c r="F65"/>
  <c r="A66"/>
  <c r="B66"/>
  <c r="C66"/>
  <c r="D66"/>
  <c r="E66"/>
  <c r="F66"/>
  <c r="A67"/>
  <c r="B67"/>
  <c r="C67"/>
  <c r="D67"/>
  <c r="E67"/>
  <c r="F67"/>
  <c r="A68"/>
  <c r="B68"/>
  <c r="C68"/>
  <c r="D68"/>
  <c r="E68"/>
  <c r="F68"/>
  <c r="A62"/>
  <c r="B62"/>
  <c r="C62"/>
  <c r="D62"/>
  <c r="E62"/>
  <c r="F62"/>
  <c r="A63"/>
  <c r="B63"/>
  <c r="C63"/>
  <c r="D63"/>
  <c r="E63"/>
  <c r="F63"/>
  <c r="A58"/>
  <c r="B58"/>
  <c r="C58"/>
  <c r="D58"/>
  <c r="E58"/>
  <c r="F58"/>
  <c r="A59"/>
  <c r="B59"/>
  <c r="C59"/>
  <c r="D59"/>
  <c r="E59"/>
  <c r="F59"/>
  <c r="A60"/>
  <c r="B60"/>
  <c r="C60"/>
  <c r="D60"/>
  <c r="E60"/>
  <c r="F60"/>
  <c r="A61"/>
  <c r="B61"/>
  <c r="C61"/>
  <c r="D61"/>
  <c r="E61"/>
  <c r="F61"/>
  <c r="A45"/>
  <c r="B45"/>
  <c r="C45"/>
  <c r="D45"/>
  <c r="E45"/>
  <c r="F45"/>
  <c r="A46"/>
  <c r="B46"/>
  <c r="C46"/>
  <c r="D46"/>
  <c r="E46"/>
  <c r="F46"/>
  <c r="A47"/>
  <c r="B47"/>
  <c r="C47"/>
  <c r="D47"/>
  <c r="E47"/>
  <c r="F47"/>
  <c r="A48"/>
  <c r="B48"/>
  <c r="C48"/>
  <c r="D48"/>
  <c r="E48"/>
  <c r="F48"/>
  <c r="A49"/>
  <c r="B49"/>
  <c r="C49"/>
  <c r="D49"/>
  <c r="E49"/>
  <c r="F49"/>
  <c r="A50"/>
  <c r="B50"/>
  <c r="C50"/>
  <c r="D50"/>
  <c r="E50"/>
  <c r="F50"/>
  <c r="A51"/>
  <c r="B51"/>
  <c r="C51"/>
  <c r="D51"/>
  <c r="E51"/>
  <c r="F51"/>
  <c r="A52"/>
  <c r="B52"/>
  <c r="C52"/>
  <c r="D52"/>
  <c r="E52"/>
  <c r="F52"/>
  <c r="A53"/>
  <c r="B53"/>
  <c r="C53"/>
  <c r="D53"/>
  <c r="E53"/>
  <c r="F53"/>
  <c r="A54"/>
  <c r="B54"/>
  <c r="C54"/>
  <c r="D54"/>
  <c r="E54"/>
  <c r="F54"/>
  <c r="A55"/>
  <c r="B55"/>
  <c r="C55"/>
  <c r="D55"/>
  <c r="E55"/>
  <c r="F55"/>
  <c r="A56"/>
  <c r="B56"/>
  <c r="C56"/>
  <c r="D56"/>
  <c r="E56"/>
  <c r="F56"/>
  <c r="A57"/>
  <c r="B57"/>
  <c r="C57"/>
  <c r="D57"/>
  <c r="E57"/>
  <c r="F57"/>
  <c r="A75"/>
  <c r="B75"/>
  <c r="C75"/>
  <c r="D75"/>
  <c r="E75"/>
  <c r="F75"/>
  <c r="A44"/>
  <c r="B44"/>
  <c r="C44"/>
  <c r="D44"/>
  <c r="E44"/>
  <c r="F44"/>
  <c r="A43"/>
  <c r="B43"/>
  <c r="C43"/>
  <c r="D43"/>
  <c r="E43"/>
  <c r="F43"/>
  <c r="A77"/>
  <c r="A42"/>
  <c r="B42"/>
  <c r="C42"/>
  <c r="D42"/>
  <c r="E42"/>
  <c r="F42"/>
  <c r="A37"/>
  <c r="B37"/>
  <c r="C37"/>
  <c r="D37"/>
  <c r="E37"/>
  <c r="F37"/>
  <c r="A38"/>
  <c r="B38"/>
  <c r="C38"/>
  <c r="D38"/>
  <c r="E38"/>
  <c r="F38"/>
  <c r="A39"/>
  <c r="B39"/>
  <c r="C39"/>
  <c r="D39"/>
  <c r="E39"/>
  <c r="F39"/>
  <c r="A40"/>
  <c r="B40"/>
  <c r="C40"/>
  <c r="D40"/>
  <c r="E40"/>
  <c r="F40"/>
  <c r="A41"/>
  <c r="B41"/>
  <c r="C41"/>
  <c r="D41"/>
  <c r="E41"/>
  <c r="F41"/>
  <c r="A36"/>
  <c r="B36"/>
  <c r="C36"/>
  <c r="D36"/>
  <c r="E36"/>
  <c r="F36"/>
  <c r="A35"/>
  <c r="B35"/>
  <c r="C35"/>
  <c r="D35"/>
  <c r="E35"/>
  <c r="F35"/>
  <c r="A76"/>
  <c r="A1"/>
  <c r="D2"/>
  <c r="E2"/>
  <c r="F2"/>
  <c r="D3"/>
  <c r="E3"/>
  <c r="F3"/>
  <c r="D4"/>
  <c r="E4"/>
  <c r="F4"/>
  <c r="D5"/>
  <c r="E5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D32"/>
  <c r="E32"/>
  <c r="F32"/>
  <c r="D33"/>
  <c r="E33"/>
  <c r="F33"/>
  <c r="D34"/>
  <c r="E34"/>
  <c r="F34"/>
  <c r="E1"/>
  <c r="F1"/>
  <c r="D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2"/>
  <c r="C3"/>
  <c r="C4"/>
  <c r="C5"/>
  <c r="C6"/>
  <c r="C7"/>
  <c r="C8"/>
  <c r="C9"/>
  <c r="C1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2"/>
  <c r="B3"/>
  <c r="B4"/>
  <c r="B5"/>
  <c r="B6"/>
  <c r="B7"/>
  <c r="B8"/>
  <c r="B9"/>
  <c r="B1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2"/>
  <c r="A3"/>
  <c r="A4"/>
  <c r="A5"/>
  <c r="A6"/>
  <c r="A7"/>
  <c r="A8"/>
  <c r="A9"/>
  <c r="A10"/>
  <c r="B76"/>
  <c r="B76" i="2"/>
  <c r="A69" i="3"/>
  <c r="B69"/>
  <c r="C69"/>
  <c r="D69"/>
  <c r="E69"/>
  <c r="F69"/>
  <c r="A70"/>
  <c r="B70"/>
  <c r="C70"/>
  <c r="D70"/>
  <c r="E70"/>
  <c r="F70"/>
  <c r="A71"/>
  <c r="B71"/>
  <c r="C71"/>
  <c r="D71"/>
  <c r="E71"/>
  <c r="F71"/>
  <c r="A72"/>
  <c r="B72"/>
  <c r="C72"/>
  <c r="D72"/>
  <c r="E72"/>
  <c r="F72"/>
  <c r="A73"/>
  <c r="B73"/>
  <c r="C73"/>
  <c r="D73"/>
  <c r="E73"/>
  <c r="F73"/>
  <c r="A74"/>
  <c r="B74"/>
  <c r="C74"/>
  <c r="D74"/>
  <c r="E74"/>
  <c r="F74"/>
  <c r="A64"/>
  <c r="B64"/>
  <c r="C64"/>
  <c r="D64"/>
  <c r="E64"/>
  <c r="F64"/>
  <c r="A65"/>
  <c r="B65"/>
  <c r="C65"/>
  <c r="D65"/>
  <c r="E65"/>
  <c r="F65"/>
  <c r="A66"/>
  <c r="B66"/>
  <c r="C66"/>
  <c r="D66"/>
  <c r="E66"/>
  <c r="F66"/>
  <c r="A67"/>
  <c r="B67"/>
  <c r="C67"/>
  <c r="D67"/>
  <c r="E67"/>
  <c r="F67"/>
  <c r="A68"/>
  <c r="B68"/>
  <c r="C68"/>
  <c r="D68"/>
  <c r="E68"/>
  <c r="F68"/>
  <c r="A62"/>
  <c r="B62"/>
  <c r="C62"/>
  <c r="D62"/>
  <c r="E62"/>
  <c r="F62"/>
  <c r="A63"/>
  <c r="B63"/>
  <c r="C63"/>
  <c r="D63"/>
  <c r="E63"/>
  <c r="F63"/>
  <c r="A58"/>
  <c r="B58"/>
  <c r="C58"/>
  <c r="D58"/>
  <c r="E58"/>
  <c r="F58"/>
  <c r="A59"/>
  <c r="B59"/>
  <c r="C59"/>
  <c r="D59"/>
  <c r="E59"/>
  <c r="F59"/>
  <c r="A60"/>
  <c r="B60"/>
  <c r="C60"/>
  <c r="D60"/>
  <c r="E60"/>
  <c r="F60"/>
  <c r="A61"/>
  <c r="B61"/>
  <c r="C61"/>
  <c r="D61"/>
  <c r="E61"/>
  <c r="F61"/>
  <c r="A45"/>
  <c r="B45"/>
  <c r="C45"/>
  <c r="D45"/>
  <c r="E45"/>
  <c r="F45"/>
  <c r="A46"/>
  <c r="B46"/>
  <c r="C46"/>
  <c r="D46"/>
  <c r="E46"/>
  <c r="F46"/>
  <c r="A47"/>
  <c r="B47"/>
  <c r="C47"/>
  <c r="D47"/>
  <c r="E47"/>
  <c r="F47"/>
  <c r="A48"/>
  <c r="B48"/>
  <c r="C48"/>
  <c r="D48"/>
  <c r="E48"/>
  <c r="F48"/>
  <c r="A49"/>
  <c r="B49"/>
  <c r="C49"/>
  <c r="D49"/>
  <c r="E49"/>
  <c r="F49"/>
  <c r="A50"/>
  <c r="B50"/>
  <c r="C50"/>
  <c r="D50"/>
  <c r="E50"/>
  <c r="F50"/>
  <c r="A51"/>
  <c r="B51"/>
  <c r="C51"/>
  <c r="D51"/>
  <c r="E51"/>
  <c r="F51"/>
  <c r="A52"/>
  <c r="B52"/>
  <c r="C52"/>
  <c r="D52"/>
  <c r="E52"/>
  <c r="F52"/>
  <c r="A53"/>
  <c r="B53"/>
  <c r="C53"/>
  <c r="D53"/>
  <c r="E53"/>
  <c r="F53"/>
  <c r="A54"/>
  <c r="B54"/>
  <c r="C54"/>
  <c r="D54"/>
  <c r="E54"/>
  <c r="F54"/>
  <c r="A55"/>
  <c r="B55"/>
  <c r="C55"/>
  <c r="D55"/>
  <c r="E55"/>
  <c r="F55"/>
  <c r="A56"/>
  <c r="B56"/>
  <c r="C56"/>
  <c r="D56"/>
  <c r="E56"/>
  <c r="F56"/>
  <c r="A57"/>
  <c r="B57"/>
  <c r="C57"/>
  <c r="D57"/>
  <c r="E57"/>
  <c r="F57"/>
  <c r="E33"/>
  <c r="E34"/>
  <c r="E35"/>
  <c r="E36"/>
  <c r="E37"/>
  <c r="E38"/>
  <c r="E39"/>
  <c r="E40"/>
  <c r="E41"/>
  <c r="E42"/>
  <c r="E43"/>
  <c r="E44"/>
  <c r="E29"/>
  <c r="E30"/>
  <c r="E31"/>
  <c r="E3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"/>
  <c r="A44"/>
  <c r="B44"/>
  <c r="C44"/>
  <c r="D44"/>
  <c r="F44"/>
  <c r="A43"/>
  <c r="B43"/>
  <c r="C43"/>
  <c r="D43"/>
  <c r="F43"/>
  <c r="A42"/>
  <c r="B42"/>
  <c r="C42"/>
  <c r="D42"/>
  <c r="F42"/>
  <c r="A37"/>
  <c r="B37"/>
  <c r="C37"/>
  <c r="D37"/>
  <c r="F37"/>
  <c r="A38"/>
  <c r="B38"/>
  <c r="C38"/>
  <c r="D38"/>
  <c r="F38"/>
  <c r="A39"/>
  <c r="B39"/>
  <c r="C39"/>
  <c r="D39"/>
  <c r="F39"/>
  <c r="A40"/>
  <c r="B40"/>
  <c r="C40"/>
  <c r="D40"/>
  <c r="F40"/>
  <c r="A41"/>
  <c r="B41"/>
  <c r="C41"/>
  <c r="D41"/>
  <c r="F41"/>
  <c r="A35"/>
  <c r="B35"/>
  <c r="C35"/>
  <c r="D35"/>
  <c r="F35"/>
  <c r="A36"/>
  <c r="B36"/>
  <c r="C36"/>
  <c r="D36"/>
  <c r="F36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2"/>
  <c r="C3"/>
  <c r="C4"/>
  <c r="C5"/>
  <c r="C6"/>
  <c r="C7"/>
  <c r="C8"/>
  <c r="C9"/>
  <c r="C10"/>
  <c r="D3"/>
  <c r="F3"/>
  <c r="D4"/>
  <c r="F4"/>
  <c r="D5"/>
  <c r="F5"/>
  <c r="D6"/>
  <c r="F6"/>
  <c r="D7"/>
  <c r="F7"/>
  <c r="D8"/>
  <c r="F8"/>
  <c r="D9"/>
  <c r="F9"/>
  <c r="D10"/>
  <c r="F10"/>
  <c r="D11"/>
  <c r="F11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D22"/>
  <c r="F22"/>
  <c r="D23"/>
  <c r="F23"/>
  <c r="D24"/>
  <c r="F24"/>
  <c r="D25"/>
  <c r="F25"/>
  <c r="D26"/>
  <c r="F26"/>
  <c r="D27"/>
  <c r="F27"/>
  <c r="D28"/>
  <c r="F28"/>
  <c r="D29"/>
  <c r="F29"/>
  <c r="D30"/>
  <c r="F30"/>
  <c r="D31"/>
  <c r="F31"/>
  <c r="D32"/>
  <c r="F32"/>
  <c r="D33"/>
  <c r="F33"/>
  <c r="D34"/>
  <c r="F34"/>
  <c r="D2"/>
  <c r="F2"/>
  <c r="E1"/>
  <c r="F1"/>
  <c r="D1"/>
  <c r="C1"/>
  <c r="B1"/>
  <c r="A2"/>
  <c r="B2"/>
  <c r="A3"/>
  <c r="B3"/>
  <c r="A4"/>
  <c r="B4"/>
  <c r="A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29"/>
  <c r="B29"/>
  <c r="A30"/>
  <c r="B30"/>
  <c r="A31"/>
  <c r="B31"/>
  <c r="A32"/>
  <c r="B32"/>
  <c r="A33"/>
  <c r="B33"/>
  <c r="A34"/>
  <c r="B34"/>
  <c r="A1"/>
</calcChain>
</file>

<file path=xl/sharedStrings.xml><?xml version="1.0" encoding="utf-8"?>
<sst xmlns="http://schemas.openxmlformats.org/spreadsheetml/2006/main" count="869" uniqueCount="679">
  <si>
    <t>frank_a_morelli@yahoo.com</t>
    <phoneticPr fontId="1" type="noConversion"/>
  </si>
  <si>
    <t>'66 Rally Red Roadster
'99 Pewter Coupe</t>
    <phoneticPr fontId="1" type="noConversion"/>
  </si>
  <si>
    <t>26 Musket Drive
Kendal Park, NJ 08824</t>
    <phoneticPr fontId="1" type="noConversion"/>
  </si>
  <si>
    <t>Hawkins, Junaita (Cookie)</t>
  </si>
  <si>
    <t>(H) 732-718-6088
(W) 
(C)</t>
  </si>
  <si>
    <t>Hoff, Tom</t>
  </si>
  <si>
    <t>1605 Windrew Avenue
South Plainfield, NJ 07080</t>
  </si>
  <si>
    <t>(H) 908-809-9996
(W) 
(C)</t>
  </si>
  <si>
    <t>304 John Street
Bound Brook, NJ 08805</t>
    <phoneticPr fontId="1" type="noConversion"/>
  </si>
  <si>
    <t>(H) 908-672-3113
(W) 
(C)</t>
  </si>
  <si>
    <t>richardbarbiera@verizon.net</t>
    <phoneticPr fontId="1" type="noConversion"/>
  </si>
  <si>
    <t>mrrusty33nyt@yahoo.com</t>
    <phoneticPr fontId="1" type="noConversion"/>
  </si>
  <si>
    <t>(H) 
(W) 
(C) 908-625-0549</t>
  </si>
  <si>
    <t>Rathborne, Norman</t>
  </si>
  <si>
    <t>2 William Barnes Rd
Flemington, NJ</t>
  </si>
  <si>
    <t>Rwpinto375@gmail.com</t>
  </si>
  <si>
    <t>8/12</t>
    <phoneticPr fontId="1" type="noConversion"/>
  </si>
  <si>
    <t>5/15</t>
    <phoneticPr fontId="1" type="noConversion"/>
  </si>
  <si>
    <t>732-740-7752</t>
    <phoneticPr fontId="1" type="noConversion"/>
  </si>
  <si>
    <t>norm.stern@optimum.net</t>
    <phoneticPr fontId="1" type="noConversion"/>
  </si>
  <si>
    <t>8/06</t>
    <phoneticPr fontId="1" type="noConversion"/>
  </si>
  <si>
    <t>908-672-7382</t>
  </si>
  <si>
    <t>mbnjcpa@aol.com</t>
    <phoneticPr fontId="1" type="noConversion"/>
  </si>
  <si>
    <t>'04 Torch Red Z06</t>
    <phoneticPr fontId="1" type="noConversion"/>
  </si>
  <si>
    <t>1 Richfield Court
Neshanic Station, NJ 08853</t>
    <phoneticPr fontId="1" type="noConversion"/>
  </si>
  <si>
    <t>3/14</t>
    <phoneticPr fontId="1" type="noConversion"/>
  </si>
  <si>
    <t>908-334-6602</t>
  </si>
  <si>
    <t>dmcparrish@comcast.net</t>
    <phoneticPr fontId="1" type="noConversion"/>
  </si>
  <si>
    <t>'18 Long Beach Red Grand Sport</t>
    <phoneticPr fontId="1" type="noConversion"/>
  </si>
  <si>
    <t>17 Housel Rd
Whitehouse Station, NJ 08889</t>
    <phoneticPr fontId="1" type="noConversion"/>
  </si>
  <si>
    <t>205 Pomponio Ave
S. Plainfield, NJ 07080</t>
  </si>
  <si>
    <t>(H) 732-563-4863
(W) 
(C)</t>
  </si>
  <si>
    <t>Klitsch, Joseph &amp; Anne Marie</t>
  </si>
  <si>
    <t>734 St. Georges Rd.
Bridgewater, NJ 08807</t>
  </si>
  <si>
    <t>(H) 
(W) 
(C) 732-921-8571</t>
  </si>
  <si>
    <t>Drew, Larry &amp; Lynn</t>
  </si>
  <si>
    <t>'93 White Convertible</t>
    <phoneticPr fontId="1" type="noConversion"/>
  </si>
  <si>
    <t>'14 Cyber Gray Z51 Coupe</t>
    <phoneticPr fontId="1" type="noConversion"/>
  </si>
  <si>
    <t>'10 Cyber Gray GS Coupe
'93 Ruby Red 40th Ann. Coupe</t>
    <phoneticPr fontId="1" type="noConversion"/>
  </si>
  <si>
    <t>(H) 908-464-5816
(W) 
(C) 908-917-9927</t>
  </si>
  <si>
    <t>Levinski, Johann &amp; Nancy</t>
  </si>
  <si>
    <t>(H) 732-570-0196
(W) 
(C) 732-570-0196</t>
  </si>
  <si>
    <t>Britt, Ray</t>
  </si>
  <si>
    <t>1416 Irving St
So. Plainfield, NJ 07080</t>
  </si>
  <si>
    <t>'03 Anniversary Red Roadster</t>
    <phoneticPr fontId="1" type="noConversion"/>
  </si>
  <si>
    <t>28 Timber Place
Staten Island, NY 10301</t>
    <phoneticPr fontId="1" type="noConversion"/>
  </si>
  <si>
    <t>17 Edgewood Road
Matawan, NJ 07747</t>
    <phoneticPr fontId="1" type="noConversion"/>
  </si>
  <si>
    <t>'14 Torch Red Coupe</t>
    <phoneticPr fontId="1" type="noConversion"/>
  </si>
  <si>
    <t>908-693-2760</t>
  </si>
  <si>
    <t>4/17</t>
    <phoneticPr fontId="1" type="noConversion"/>
  </si>
  <si>
    <t>vblancuzzi@comcast.net</t>
  </si>
  <si>
    <t>'99 Torch Red Coupe</t>
  </si>
  <si>
    <t>35 Old Cannon Rd
Berkley Heights, NJ 07922</t>
    <phoneticPr fontId="1" type="noConversion"/>
  </si>
  <si>
    <t>'78 Indy Pace Car</t>
    <phoneticPr fontId="1" type="noConversion"/>
  </si>
  <si>
    <t>(H) 908-253-8131
(W) 
(C) 732-672-3188</t>
  </si>
  <si>
    <t>Boland, Earl</t>
  </si>
  <si>
    <t>11 Haynes Ave
Piscataway, NJ 08854</t>
  </si>
  <si>
    <t>(H) 
(W) 
(C) 732-616-8808</t>
  </si>
  <si>
    <t>Capra, Jim</t>
  </si>
  <si>
    <t>Zuccheri, Raymond &amp; Cathy O'Brien</t>
  </si>
  <si>
    <t>'82 White Coupe
'06 Blue Coupe</t>
    <phoneticPr fontId="1" type="noConversion"/>
  </si>
  <si>
    <t>'91 Black Roadster</t>
  </si>
  <si>
    <t>50 Glen Road
Bound Brook, NJ 08805</t>
    <phoneticPr fontId="1" type="noConversion"/>
  </si>
  <si>
    <t>Long, Pam &amp; James
SECRETARY</t>
    <phoneticPr fontId="1" type="noConversion"/>
  </si>
  <si>
    <t>7/12</t>
    <phoneticPr fontId="1" type="noConversion"/>
  </si>
  <si>
    <t>908-209-0658</t>
  </si>
  <si>
    <t>afaella13@verizon.net</t>
    <phoneticPr fontId="1" type="noConversion"/>
  </si>
  <si>
    <t>Y</t>
    <phoneticPr fontId="1" type="noConversion"/>
  </si>
  <si>
    <t>'07 Monterey Red Roadster</t>
    <phoneticPr fontId="1" type="noConversion"/>
  </si>
  <si>
    <t>430 Township Line Road
Hillsborough, NJ 08844</t>
  </si>
  <si>
    <t>Arno, Louis</t>
  </si>
  <si>
    <t>(H) 
(W) 
(C) 908-507-6393</t>
  </si>
  <si>
    <t>Marino, Ray &amp; JoAnn Murphy</t>
  </si>
  <si>
    <t>98 Armstrong Drive
Clark, NJ 07066-2213</t>
  </si>
  <si>
    <t>Akhter, Umair &amp; Stephanie</t>
  </si>
  <si>
    <t>41 Fairview Ave
High Bridge, NJ 08829</t>
  </si>
  <si>
    <t>Petrock, Jim &amp; Sally</t>
  </si>
  <si>
    <t>don.sapanara@outlook.com</t>
    <phoneticPr fontId="1" type="noConversion"/>
  </si>
  <si>
    <t>198 First Street
Edison, NJ 08820</t>
    <phoneticPr fontId="1" type="noConversion"/>
  </si>
  <si>
    <t>609-915-5700</t>
  </si>
  <si>
    <t>davidfloyd1@live.com</t>
    <phoneticPr fontId="1" type="noConversion"/>
  </si>
  <si>
    <t>'01 Magnetic Red Coupe</t>
    <phoneticPr fontId="1" type="noConversion"/>
  </si>
  <si>
    <t>595 Sudbury Lane
Bridgewater, NJ 08807</t>
    <phoneticPr fontId="1" type="noConversion"/>
  </si>
  <si>
    <t>10/13</t>
    <phoneticPr fontId="1" type="noConversion"/>
  </si>
  <si>
    <t>(H) 732-616-0080
(W) 
(C)</t>
    <phoneticPr fontId="1" type="noConversion"/>
  </si>
  <si>
    <t>732-616-0080</t>
  </si>
  <si>
    <t>sbz64@optonline.net</t>
    <phoneticPr fontId="1" type="noConversion"/>
  </si>
  <si>
    <t>'04 Lemans Blue Roadster Commemorative Edition</t>
    <phoneticPr fontId="1" type="noConversion"/>
  </si>
  <si>
    <t>1162 St. George Ave #272
Avenel, NJ 07001</t>
    <phoneticPr fontId="1" type="noConversion"/>
  </si>
  <si>
    <t>908-917-9927</t>
  </si>
  <si>
    <t>7/16</t>
    <phoneticPr fontId="1" type="noConversion"/>
  </si>
  <si>
    <t>larry@diversifiedapparel.net</t>
    <phoneticPr fontId="1" type="noConversion"/>
  </si>
  <si>
    <t>'09 Jetstream Blue Coupe</t>
    <phoneticPr fontId="1" type="noConversion"/>
  </si>
  <si>
    <t>42 Deep Dale Drive
Berkeley Heights, NJ 07922</t>
    <phoneticPr fontId="1" type="noConversion"/>
  </si>
  <si>
    <t>2/02</t>
    <phoneticPr fontId="1" type="noConversion"/>
  </si>
  <si>
    <t>848-459-4477</t>
  </si>
  <si>
    <t>(H) 908-237-0072
(W) 
(C) 908-285-0853</t>
    <phoneticPr fontId="1" type="noConversion"/>
  </si>
  <si>
    <t>'62 White Roadster
'65 Silver Roadster
'17 Black Rose Metallic ZO6 Convertible</t>
    <phoneticPr fontId="1" type="noConversion"/>
  </si>
  <si>
    <t>732-563-4863</t>
  </si>
  <si>
    <t>8/16</t>
    <phoneticPr fontId="1" type="noConversion"/>
  </si>
  <si>
    <t>vettepam@gmail.com</t>
  </si>
  <si>
    <t>Bound Brook, NJ 08805</t>
  </si>
  <si>
    <t>rjjohnson693@hotmail.com</t>
  </si>
  <si>
    <t>1/19</t>
    <phoneticPr fontId="1" type="noConversion"/>
  </si>
  <si>
    <t>23 W. Zoller Rd
East Brunswick, NJ 08816</t>
  </si>
  <si>
    <t>(H) 908-925-1233
(W) 
(C) 908-295-1233</t>
  </si>
  <si>
    <t>Fiorelli, Robert</t>
  </si>
  <si>
    <t>3401 Robinson Ct
Bridgewater, NJ 08807</t>
  </si>
  <si>
    <t>(H) 908-595-9009
(W) 
(C) 908-304-3550</t>
  </si>
  <si>
    <t>* Owes $5 for 2019 Dues</t>
    <phoneticPr fontId="1" type="noConversion"/>
  </si>
  <si>
    <t>(H) 732-356-1072
(W) 
(C)</t>
  </si>
  <si>
    <t>Long, Pam &amp; James</t>
  </si>
  <si>
    <t>Parrish, Dan &amp; Marsha</t>
  </si>
  <si>
    <t>17 Housel Rd
Whitehouse Station, NJ 08889</t>
  </si>
  <si>
    <t>(H) 908-534-5810
(W) 
(C) 908-334-6602</t>
  </si>
  <si>
    <t>Horvath, Ray &amp; Kathy</t>
  </si>
  <si>
    <t>50 Glen Road
Bound Brook, NJ 08805</t>
  </si>
  <si>
    <t>(H) 908-953-9539
(W) 
(C) 908-334-4636</t>
  </si>
  <si>
    <t>(H) 908-754-7268
(W) 
(C) 908-672-2204</t>
  </si>
  <si>
    <t>Zederbaum, Scott</t>
  </si>
  <si>
    <t>1162 St. George Ave #272
Avenel, NJ 07001</t>
  </si>
  <si>
    <t>Brunn, Bob</t>
  </si>
  <si>
    <t>'99 Black Coupe</t>
    <phoneticPr fontId="1" type="noConversion"/>
  </si>
  <si>
    <t>'16 Daytona Sunrise Orange Coupe</t>
    <phoneticPr fontId="1" type="noConversion"/>
  </si>
  <si>
    <t>(H) 609-737-9526
(W) 
(C) 609-915-5700</t>
  </si>
  <si>
    <t>Walsh,Mike &amp; Karen</t>
  </si>
  <si>
    <t>6/16</t>
    <phoneticPr fontId="1" type="noConversion"/>
  </si>
  <si>
    <t>ctsmartin22@gmail.com</t>
  </si>
  <si>
    <t>908-874-6161</t>
  </si>
  <si>
    <t>Y</t>
    <phoneticPr fontId="1" type="noConversion"/>
  </si>
  <si>
    <t>430 Township Line Road
Hillsborough, NJ 08844</t>
    <phoneticPr fontId="1" type="noConversion"/>
  </si>
  <si>
    <t>auroacobra@aol.com</t>
  </si>
  <si>
    <t>Barbiera, Rich &amp; Marie</t>
  </si>
  <si>
    <t>28 Timber Place
Staten Island, NY 10301</t>
  </si>
  <si>
    <t>(H) 
(W) 
(C) 908-420-6033</t>
  </si>
  <si>
    <t>35 Old Cannon Rd
Berkley Heights, NJ 07922</t>
  </si>
  <si>
    <t>(H) 
(W) 
(C) 908-209-0607</t>
  </si>
  <si>
    <t>267 White Oak Ridge Road
Bridgewater, NJ 08807</t>
  </si>
  <si>
    <t>430 Quail Ridge
Franklin, NC 28734</t>
  </si>
  <si>
    <t>8 Old Redington Road
Whitehouse Station, NJ 08889</t>
  </si>
  <si>
    <t>78  Lynwood Ave
Franklin Park, NJ 08823</t>
  </si>
  <si>
    <t>908-752-9107</t>
  </si>
  <si>
    <t>7/14</t>
    <phoneticPr fontId="1" type="noConversion"/>
  </si>
  <si>
    <t>kjkisatsky@comcast.net</t>
    <phoneticPr fontId="1" type="noConversion"/>
  </si>
  <si>
    <t>'14 Torch Red Roadster</t>
    <phoneticPr fontId="1" type="noConversion"/>
  </si>
  <si>
    <t>332 W. Valley Brook Road
Califon, NJ 07830</t>
    <phoneticPr fontId="1" type="noConversion"/>
  </si>
  <si>
    <t>11/1</t>
    <phoneticPr fontId="1" type="noConversion"/>
  </si>
  <si>
    <t>908-642-5729</t>
  </si>
  <si>
    <t>temulligan@verizon.net</t>
  </si>
  <si>
    <t>6702 Bent Oak Drive
Fayetteville, PA 17222</t>
    <phoneticPr fontId="1" type="noConversion"/>
  </si>
  <si>
    <t>42 Deep Dale Drive
Berkeley Heights, NJ 07922</t>
  </si>
  <si>
    <t>5 Willow Brook Lane
Annandale, NJ 08801</t>
    <phoneticPr fontId="1" type="noConversion"/>
  </si>
  <si>
    <t>908-455-1497</t>
  </si>
  <si>
    <t>22 N. Ryland Road
Whitehouse Station, NJ 08889</t>
    <phoneticPr fontId="1" type="noConversion"/>
  </si>
  <si>
    <t>8/10</t>
    <phoneticPr fontId="1" type="noConversion"/>
  </si>
  <si>
    <t>tivette1138@gmail.com</t>
  </si>
  <si>
    <t>'77 Red Coupe</t>
    <phoneticPr fontId="1" type="noConversion"/>
  </si>
  <si>
    <t>10 Black Oak Lane
Kinnelon, NJ 07405</t>
  </si>
  <si>
    <t>(H) 732-792-0393
(W) 
(C) 908-804-4444</t>
  </si>
  <si>
    <t>Horn, Dan &amp; Peg</t>
  </si>
  <si>
    <t>PO Box 84
Lebanon, NJ 08803</t>
  </si>
  <si>
    <t>(H) 908-236-2395
(W) 
(C) 908-625-3617</t>
  </si>
  <si>
    <t>Kelly, Bill &amp; Anne Marie</t>
  </si>
  <si>
    <t>908-285-0853</t>
  </si>
  <si>
    <t>8/12</t>
    <phoneticPr fontId="1" type="noConversion"/>
  </si>
  <si>
    <t>jgendelman@negd.net</t>
    <phoneticPr fontId="1" type="noConversion"/>
  </si>
  <si>
    <t>1 Ups N. Downs Ct
Flemington, NJ 08822</t>
    <phoneticPr fontId="1" type="noConversion"/>
  </si>
  <si>
    <t>18 Rodak Circle
Edison, NJ 08817</t>
  </si>
  <si>
    <t>(H) 732-287-3072
(W) 
(C) 908-612-1711</t>
  </si>
  <si>
    <t>Passero, Paul &amp; Sarah</t>
  </si>
  <si>
    <t>431 Second Ave
Piscataway, NJ 08854</t>
  </si>
  <si>
    <t>(H) 732-356-8365
(W) 732-699-2676
(C) 732-261-6540</t>
  </si>
  <si>
    <t>Cenicola, Bruce &amp; Joan</t>
  </si>
  <si>
    <t>27 Bernard Road
East Brunswick, NJ 08816</t>
  </si>
  <si>
    <t>(H) 732-247-0650
(W) 
(C) 732-620-6869</t>
  </si>
  <si>
    <t>Jones, Steve &amp; Catherine</t>
  </si>
  <si>
    <t>'68 Cordovan Maroon Roadster
'08 Crystal Red Coupe</t>
    <phoneticPr fontId="1" type="noConversion"/>
  </si>
  <si>
    <t>2000 Washington Valley Rd
Martinsville, NJ 08836</t>
    <phoneticPr fontId="1" type="noConversion"/>
  </si>
  <si>
    <t>Y</t>
    <phoneticPr fontId="1" type="noConversion"/>
  </si>
  <si>
    <t>(H) 908-647-4347
(W) 
(C)</t>
  </si>
  <si>
    <t>Y</t>
    <phoneticPr fontId="1" type="noConversion"/>
  </si>
  <si>
    <t>Show
Street?</t>
    <phoneticPr fontId="1" type="noConversion"/>
  </si>
  <si>
    <t>Y</t>
    <phoneticPr fontId="1" type="noConversion"/>
  </si>
  <si>
    <t>(H) 908-306-0835
(W) 
(C) 908-310-1529</t>
  </si>
  <si>
    <t>Milton, Rand</t>
  </si>
  <si>
    <t>526 Turnbull Place
Bridgewater, NJ 08807</t>
  </si>
  <si>
    <t>Brady, Ed</t>
  </si>
  <si>
    <t>frb67@yahoo.com</t>
  </si>
  <si>
    <t>tdegaglia@aol.com</t>
  </si>
  <si>
    <t>1 Brook Avenue
Basking Ridge, NJ 07920</t>
  </si>
  <si>
    <t>(H) 908-953-0709
(W) 
(C)</t>
  </si>
  <si>
    <t>3465 Valley Rd
Basking Ridge, NJ 07920</t>
  </si>
  <si>
    <t>7/13</t>
    <phoneticPr fontId="1" type="noConversion"/>
  </si>
  <si>
    <t>'98 Black Coupe W/Procharger</t>
    <phoneticPr fontId="1" type="noConversion"/>
  </si>
  <si>
    <t>4 Harburton Ridge 
Pennington, NJ 08534</t>
    <phoneticPr fontId="1" type="noConversion"/>
  </si>
  <si>
    <t>4 Hopi Trail
Branchburg, NJ 08876</t>
    <phoneticPr fontId="1" type="noConversion"/>
  </si>
  <si>
    <t>1/18</t>
    <phoneticPr fontId="1" type="noConversion"/>
  </si>
  <si>
    <t>N</t>
    <phoneticPr fontId="1" type="noConversion"/>
  </si>
  <si>
    <t>62 Glenwood Road
Fanwood, NJ 07023</t>
  </si>
  <si>
    <t>(H) 908-638-9250
(W) 
(C) 908-268-3161</t>
  </si>
  <si>
    <t>Kriegl, Chuck &amp; Barb</t>
  </si>
  <si>
    <t>Rosenberg, Don</t>
  </si>
  <si>
    <t>Sapanara, Don &amp; Mary Beth</t>
  </si>
  <si>
    <t>808 Parsonage Hill Drive
Branchburg, NJ 08876</t>
  </si>
  <si>
    <t>402 Willow Ave
Pisctaway, NJ 08854</t>
    <phoneticPr fontId="1" type="noConversion"/>
  </si>
  <si>
    <t>(H) 908-665-2584
(W) 
(C) 908-693-2760</t>
  </si>
  <si>
    <t>Davis, Kenneth &amp; Lucy</t>
  </si>
  <si>
    <t>(H) 908-534-2361
(W) 
(C) 908-801-0197</t>
  </si>
  <si>
    <t>Blancuzzi, Vincent &amp; Diane</t>
  </si>
  <si>
    <t>PO Box 228
Martinsville, NJ 08836</t>
  </si>
  <si>
    <t>402 Willow Ave
Pisctaway, NJ 08854</t>
  </si>
  <si>
    <t>Stern, Norm &amp; Nene Rainge</t>
  </si>
  <si>
    <t>(H) 908-526-1305
(W) 908-534-5508
(C) 908-581-5672</t>
  </si>
  <si>
    <t>Morelli, Frank &amp; Donna</t>
  </si>
  <si>
    <t>26 Musket Drive
Kendal Park, NJ 08824</t>
  </si>
  <si>
    <t>(H) 
(W) 
(C) 848-459-4477</t>
  </si>
  <si>
    <t>Mulligan, Tom &amp; Ivarlee</t>
  </si>
  <si>
    <t>595 Sudbury Lane
Bridgewater, NJ 08807</t>
  </si>
  <si>
    <t>Primavera, Silvestre &amp; Annie</t>
  </si>
  <si>
    <t>198 First Street
Edison, NJ 08820</t>
  </si>
  <si>
    <t>(H) 732-371-2766
(W) 
(C) 732-371-2766</t>
  </si>
  <si>
    <t>(H) 908-927-9799
(W) 
(C) 908-672-7202</t>
  </si>
  <si>
    <t>Siegel, Jay &amp; Rochelle</t>
  </si>
  <si>
    <t>15 Fairbanks Lane
Basking Ridge, NJ 07970</t>
  </si>
  <si>
    <t>(H) 908-359-4694
(W) 
(C)</t>
  </si>
  <si>
    <t>Rochman, Bob &amp; Claudia</t>
  </si>
  <si>
    <t>1 Hay Barrick Road
Whitehouse Station, NJ 08889</t>
  </si>
  <si>
    <t>4 Lakeview Drive
Ringoes, NJ 08551</t>
  </si>
  <si>
    <t>(H) 
(W) 
(C) 908-892-2292</t>
  </si>
  <si>
    <t>Floyd, David</t>
  </si>
  <si>
    <t>1/19</t>
    <phoneticPr fontId="1" type="noConversion"/>
  </si>
  <si>
    <t>'85 White Coupe</t>
    <phoneticPr fontId="1" type="noConversion"/>
  </si>
  <si>
    <t>908-655-7417</t>
  </si>
  <si>
    <t>228 Fairfield Ave
Middlesex, NJ 08846</t>
    <phoneticPr fontId="1" type="noConversion"/>
  </si>
  <si>
    <t>19 North Brook Ave
Basking Ridge, NJ 07920</t>
    <phoneticPr fontId="1" type="noConversion"/>
  </si>
  <si>
    <t>Basking Ridge, NJ 07920</t>
  </si>
  <si>
    <t>Kelly, Bill &amp; Anne Marie
WEB MASTER</t>
    <phoneticPr fontId="1" type="noConversion"/>
  </si>
  <si>
    <t>8/02</t>
    <phoneticPr fontId="1" type="noConversion"/>
  </si>
  <si>
    <t>908-581-5672</t>
  </si>
  <si>
    <t>bilclarkson@yahoo.com</t>
    <phoneticPr fontId="1" type="noConversion"/>
  </si>
  <si>
    <t>'15 Torch Red Roadster</t>
  </si>
  <si>
    <t>529 Wren Way
Somerville, NJ 08876</t>
    <phoneticPr fontId="1" type="noConversion"/>
  </si>
  <si>
    <t>908-953-0709</t>
  </si>
  <si>
    <t>(H) 718-447-1953
(W) 
(C) 917-923-1271</t>
  </si>
  <si>
    <t>Gendelman, John &amp; Maria</t>
  </si>
  <si>
    <t>1 Ups N. Downs Ct
Flemington, NJ 08822</t>
  </si>
  <si>
    <t>Friel, Tim &amp; Lucy</t>
  </si>
  <si>
    <t>(H) 717-571-4819
(W) 
(C) 717-571-4819</t>
  </si>
  <si>
    <t>Klamik, Michael</t>
  </si>
  <si>
    <t>305 Spring Mills Road
Milford, NJ 08848</t>
  </si>
  <si>
    <t>(H) 908-996-2765
(W) 
(C) 908-399-7307</t>
  </si>
  <si>
    <t>Gandolfe, Roy &amp; Jane</t>
  </si>
  <si>
    <t>14619 Castle Park Ter
Lakewood Ranch, FL 34202</t>
    <phoneticPr fontId="1" type="noConversion"/>
  </si>
  <si>
    <t>W/O Street</t>
    <phoneticPr fontId="1" type="noConversion"/>
  </si>
  <si>
    <t>430 Quail Ridge
Franklin, NC 28734</t>
    <phoneticPr fontId="1" type="noConversion"/>
  </si>
  <si>
    <t>5 Highfields Road
Clinton, NJ 08809</t>
  </si>
  <si>
    <t>'99 Torch Red Roadster</t>
    <phoneticPr fontId="1" type="noConversion"/>
  </si>
  <si>
    <t>34 Cedar Lane
Belle Mead, NJ 08502</t>
    <phoneticPr fontId="1" type="noConversion"/>
  </si>
  <si>
    <t>25 Farrington Ln
Branchburg, NJ 08876</t>
    <phoneticPr fontId="1" type="noConversion"/>
  </si>
  <si>
    <t>375 Zion Road
Hillsborough, NJ 08844</t>
  </si>
  <si>
    <t>Gates, Lee</t>
  </si>
  <si>
    <t>375 Zion Road
Hillsborough, NJ 08844</t>
    <phoneticPr fontId="1" type="noConversion"/>
  </si>
  <si>
    <t>Hillsborough, NJ 08844</t>
  </si>
  <si>
    <t>3 Timberline Drive
Bridgewater, NJ 08807</t>
  </si>
  <si>
    <t>(H) 908-722-1386
(W) 
(C) 908-406-7152</t>
  </si>
  <si>
    <t>Titus, George</t>
  </si>
  <si>
    <t>22 N. Ryland Road
Whitehouse Station, NJ 08889</t>
  </si>
  <si>
    <t>(H) 908-534-4206
(W) 
(C) 908-455-1497</t>
  </si>
  <si>
    <t>Kelly, Ed &amp; Joann</t>
  </si>
  <si>
    <t>7 Moore Drive
Flemington, NJ 08822</t>
  </si>
  <si>
    <t>(H) 908-806-4411
(W) 
(C) 908-752-1959</t>
  </si>
  <si>
    <t>Rafferty, Barney &amp; Cathy</t>
  </si>
  <si>
    <t>Lance, George &amp; Hope</t>
  </si>
  <si>
    <t>12 Greenbriar Lane
Annandale, NJ 08801</t>
  </si>
  <si>
    <t>(H) 908-238-9461
(W) 908-638-9339
(C) 908-303-3421</t>
  </si>
  <si>
    <t>908-295-0999</t>
    <phoneticPr fontId="1" type="noConversion"/>
  </si>
  <si>
    <t>N</t>
    <phoneticPr fontId="1" type="noConversion"/>
  </si>
  <si>
    <t>Date Joined</t>
  </si>
  <si>
    <t>Full Name</t>
  </si>
  <si>
    <t>(H) 908-903-0808
(W) 973-656-3352
(C)</t>
  </si>
  <si>
    <t>(H) 
(W) 
(C) 732-740-7752</t>
  </si>
  <si>
    <t>489 Union Avenue
Bridgewater, NJ 08807</t>
  </si>
  <si>
    <t>732-917-1975</t>
  </si>
  <si>
    <t>Y</t>
    <phoneticPr fontId="1" type="noConversion"/>
  </si>
  <si>
    <t>roy.gandolfe@verizon.net</t>
    <phoneticPr fontId="1" type="noConversion"/>
  </si>
  <si>
    <t>8/97</t>
    <phoneticPr fontId="1" type="noConversion"/>
  </si>
  <si>
    <t>’68 Rally Red 427/400 HP 4 Speed Roadster</t>
  </si>
  <si>
    <t>1 Hay Barrick Road
Whitehouse Station, NJ 08889</t>
    <phoneticPr fontId="1" type="noConversion"/>
  </si>
  <si>
    <t>brochman@comcast.net</t>
    <phoneticPr fontId="1" type="noConversion"/>
  </si>
  <si>
    <t>'06 Arctic White Roadster</t>
    <phoneticPr fontId="1" type="noConversion"/>
  </si>
  <si>
    <t>c6guy@ymail.com</t>
    <phoneticPr fontId="1" type="noConversion"/>
  </si>
  <si>
    <t>908-432-0323</t>
  </si>
  <si>
    <t>3/06</t>
    <phoneticPr fontId="1" type="noConversion"/>
  </si>
  <si>
    <t>11 South Street 
Bernardsville, NJ 07924</t>
    <phoneticPr fontId="1" type="noConversion"/>
  </si>
  <si>
    <t>908-295-1233</t>
  </si>
  <si>
    <t>piper27j@aol.com</t>
    <phoneticPr fontId="1" type="noConversion"/>
  </si>
  <si>
    <t>7/14</t>
    <phoneticPr fontId="1" type="noConversion"/>
  </si>
  <si>
    <t>'64 Silver Coupe</t>
  </si>
  <si>
    <t>908-672-7202</t>
    <phoneticPr fontId="1" type="noConversion"/>
  </si>
  <si>
    <t>josephf227@icloud.com</t>
  </si>
  <si>
    <t>Phone</t>
    <phoneticPr fontId="1" type="noConversion"/>
  </si>
  <si>
    <t>(H) 732-940-7742
(W) 
(C) 732-991-3613</t>
  </si>
  <si>
    <t>George, Jerry &amp; Carolann</t>
  </si>
  <si>
    <t>40 Vanderveer Drive
Basking Ridge, NJ 07920</t>
  </si>
  <si>
    <t>Chiurazzi, Jim</t>
  </si>
  <si>
    <t>5 Main Street
Glen Gardner, NJ 08826</t>
  </si>
  <si>
    <t>(H) 732-501-9641
(W) 
(C)</t>
  </si>
  <si>
    <t>Hazard, Walter</t>
  </si>
  <si>
    <t>unpublished
Bridgewater, NJ 08807</t>
  </si>
  <si>
    <t>14 Lynn Court
North Brunswick, NJ 08902</t>
  </si>
  <si>
    <t>Kostakos, John</t>
  </si>
  <si>
    <t>179 Helen Street
Fanwood, NJ 07023</t>
  </si>
  <si>
    <t>(H) 908-892-0515
(W) 
(C)</t>
  </si>
  <si>
    <t>'95 Torch Red Coupe
'99 Torch Red Coupe</t>
    <phoneticPr fontId="1" type="noConversion"/>
  </si>
  <si>
    <t>Loscalzo, Pete &amp; Sylvia</t>
  </si>
  <si>
    <t>16 Lee Court
Lebanon, NJ 08833</t>
  </si>
  <si>
    <t>(H) 908-236-9129
(W) 
(C) 908-303-4795</t>
  </si>
  <si>
    <t>(H) 908-787-4847
(W) 
(C) 908-787-4847</t>
  </si>
  <si>
    <t>Caprarola, Joseph</t>
  </si>
  <si>
    <t>240 Laurel Court
Whitehouse Station, NJ 08889</t>
  </si>
  <si>
    <t>(H) 908-403-2752
(W) 
(C)</t>
  </si>
  <si>
    <t>1 Richfield Court
Neshanic Station, NJ 08853</t>
  </si>
  <si>
    <t>(H) 908-369-7157
(W) 732-562-7514
(C) 908-672-7382</t>
  </si>
  <si>
    <t>Bedell, Joe &amp; Diana</t>
  </si>
  <si>
    <t>257 Pin Oak Road
Freehold, NJ 07728</t>
  </si>
  <si>
    <t>(H) 908-722-7120
(W) 
(C) 908-642-5729</t>
  </si>
  <si>
    <t>Carbone, Dan &amp; Cathy</t>
  </si>
  <si>
    <t>5 Windy Willow Way
Branchburg, NJ 08876</t>
  </si>
  <si>
    <t>11 South Street 
Bernardsville, NJ 07924</t>
  </si>
  <si>
    <t>(H) 908-766-0796
(W) 
(C) 908-432-0323</t>
  </si>
  <si>
    <t>Hayashi, Mary &amp; Baku</t>
  </si>
  <si>
    <t>209 2nd Ave.
Piscataway, NJ 08854</t>
  </si>
  <si>
    <t>Artz, Rick &amp; Rae</t>
  </si>
  <si>
    <t>rugbyjones@optonline.net</t>
    <phoneticPr fontId="1" type="noConversion"/>
  </si>
  <si>
    <t>19 Surrey Drive
Hillsborough, NJ 08844</t>
  </si>
  <si>
    <t>98 Catherine Lane
Bridgewater, NJ 08807</t>
  </si>
  <si>
    <t>4 Harburton Ridge 
Pennington, NJ 08534</t>
  </si>
  <si>
    <t>(H) 
(W) 
(C) 908-892-3614</t>
  </si>
  <si>
    <t>(H) 908-534-6852
(W) 
(C) 908-642-5513</t>
  </si>
  <si>
    <t>Martin, Christopher</t>
    <phoneticPr fontId="1" type="noConversion"/>
  </si>
  <si>
    <t>305 Spring Mills Road
Milford, NJ 08848</t>
    <phoneticPr fontId="1" type="noConversion"/>
  </si>
  <si>
    <t>michaelklamik@yahoo.com</t>
    <phoneticPr fontId="1" type="noConversion"/>
  </si>
  <si>
    <t>6/17</t>
    <phoneticPr fontId="1" type="noConversion"/>
  </si>
  <si>
    <t>8 Old Redington Road
Whitehouse Station, NJ 08889</t>
    <phoneticPr fontId="1" type="noConversion"/>
  </si>
  <si>
    <t>908-801-0197</t>
  </si>
  <si>
    <t>kenlucydavis@gmail.com</t>
    <phoneticPr fontId="1" type="noConversion"/>
  </si>
  <si>
    <t>'08 Black Coupe</t>
    <phoneticPr fontId="1" type="noConversion"/>
  </si>
  <si>
    <t>chiller136@verizon.net</t>
    <phoneticPr fontId="1" type="noConversion"/>
  </si>
  <si>
    <t>'88 White 35th Anniversary Edition</t>
  </si>
  <si>
    <t>N</t>
    <phoneticPr fontId="1" type="noConversion"/>
  </si>
  <si>
    <t>(H) 908-685-0646
(W) 
(C)</t>
  </si>
  <si>
    <t>Klein, Joel &amp; Carol</t>
  </si>
  <si>
    <t>jpetrock74@gmail.com</t>
    <phoneticPr fontId="1" type="noConversion"/>
  </si>
  <si>
    <t>2/07</t>
    <phoneticPr fontId="1" type="noConversion"/>
  </si>
  <si>
    <t>’74 Yellow Coupe</t>
  </si>
  <si>
    <t>Virgo, Chris &amp; Denise</t>
  </si>
  <si>
    <t>Renewed in 2019</t>
    <phoneticPr fontId="1" type="noConversion"/>
  </si>
  <si>
    <t>186 W. Valley Brook Road
Califon, NJ 07830</t>
  </si>
  <si>
    <t>Morra, Ernest</t>
  </si>
  <si>
    <t>19 North Brook Ave
Basking Ridge, NJ 07920</t>
  </si>
  <si>
    <t>537 Route 523
Whitehouse Station, NJ 08889</t>
  </si>
  <si>
    <t>(H) 
(W) 
(C) 908-334-0234</t>
  </si>
  <si>
    <t>Perrucci, Anthony &amp; Annita</t>
  </si>
  <si>
    <t>57 Amwell Road
Flemington, NJ 08822</t>
    <phoneticPr fontId="1" type="noConversion"/>
  </si>
  <si>
    <t>Walsh, Mike &amp; Karen
CHARTER MEMBER, 
LIFE MEMBER</t>
    <phoneticPr fontId="1" type="noConversion"/>
  </si>
  <si>
    <t>Address</t>
    <phoneticPr fontId="1" type="noConversion"/>
  </si>
  <si>
    <t>Vettes Owned</t>
    <phoneticPr fontId="1" type="noConversion"/>
  </si>
  <si>
    <t>2000 Washington Valley Rd
Martinsville, NJ 08836</t>
  </si>
  <si>
    <t>(H) 732-469-5372
(W) 
(C) 908-334-7714</t>
  </si>
  <si>
    <t>Pinto, Richard &amp; Laura</t>
  </si>
  <si>
    <t>820 Rosemont Ringoes Road
Rosemont, NJ 08556</t>
  </si>
  <si>
    <t>Schwartz, Robert</t>
  </si>
  <si>
    <t>bcensouth@aol.com</t>
    <phoneticPr fontId="1" type="noConversion"/>
  </si>
  <si>
    <t>'15 Torch Red Z06 Coupe</t>
  </si>
  <si>
    <t>Cenicola, Bruce &amp; Joan
VICE PRESIDENT, NCM
AMBASSADOR</t>
    <phoneticPr fontId="1" type="noConversion"/>
  </si>
  <si>
    <t>27 Bernard Road
East Brunswick, NJ 08816</t>
    <phoneticPr fontId="1" type="noConversion"/>
  </si>
  <si>
    <t>(H) 908-874-6161</t>
    <phoneticPr fontId="1" type="noConversion"/>
  </si>
  <si>
    <t>email4raym@yahoo.com</t>
  </si>
  <si>
    <t>908-625-0549</t>
    <phoneticPr fontId="1" type="noConversion"/>
  </si>
  <si>
    <t>1 Moore Drive
Flemington, NJ 08822</t>
  </si>
  <si>
    <t>(H) 908-237-1112
(W) 
(C) Ed:
908-892-0154
JoAnn:
9</t>
  </si>
  <si>
    <t>Marino, Ray &amp; JoAnn
Treasurer</t>
    <phoneticPr fontId="1" type="noConversion"/>
  </si>
  <si>
    <t>3 Conover Court
East Brunswick, NJ 08816</t>
    <phoneticPr fontId="1" type="noConversion"/>
  </si>
  <si>
    <t>732-236-4440</t>
  </si>
  <si>
    <t>Zydiak, Wayne</t>
  </si>
  <si>
    <t>donzhouse@verizon.net</t>
  </si>
  <si>
    <t>Branchburg, NJ 08876</t>
    <phoneticPr fontId="1" type="noConversion"/>
  </si>
  <si>
    <t>908-256-4635</t>
    <phoneticPr fontId="1" type="noConversion"/>
  </si>
  <si>
    <t>'02 Red Roadster</t>
    <phoneticPr fontId="1" type="noConversion"/>
  </si>
  <si>
    <t>Y</t>
    <phoneticPr fontId="1" type="noConversion"/>
  </si>
  <si>
    <t>9/16</t>
    <phoneticPr fontId="1" type="noConversion"/>
  </si>
  <si>
    <t>908-334-7714</t>
  </si>
  <si>
    <t>normrathborne@gmail.com</t>
    <phoneticPr fontId="1" type="noConversion"/>
  </si>
  <si>
    <t>'17 Admiral Blue Grand Sport Coupe</t>
    <phoneticPr fontId="1" type="noConversion"/>
  </si>
  <si>
    <t>2 William Barnes Rd
Flemington, NJ</t>
    <phoneticPr fontId="1" type="noConversion"/>
  </si>
  <si>
    <t>908-642-5513</t>
  </si>
  <si>
    <t>N</t>
    <phoneticPr fontId="1" type="noConversion"/>
  </si>
  <si>
    <t>917-826-0195</t>
  </si>
  <si>
    <t>jkostakos@aol.com</t>
    <phoneticPr fontId="1" type="noConversion"/>
  </si>
  <si>
    <t>179 Helen Street
Fanwood, NJ 07023</t>
    <phoneticPr fontId="1" type="noConversion"/>
  </si>
  <si>
    <t>Fanwood, NJ 07023</t>
  </si>
  <si>
    <t>78  Lynwood Ave
Franklin Park, NJ 08823</t>
    <phoneticPr fontId="1" type="noConversion"/>
  </si>
  <si>
    <t>4/15</t>
    <phoneticPr fontId="1" type="noConversion"/>
  </si>
  <si>
    <t>908-268-3161</t>
  </si>
  <si>
    <t>scify2001@comcast.net</t>
  </si>
  <si>
    <t>'04 Blue Coupe
'14 Premiere Edition Z51 Lime Rock Green Roadster</t>
    <phoneticPr fontId="1" type="noConversion"/>
  </si>
  <si>
    <t>41 Fairview Ave
High Bridge, NJ 08829</t>
    <phoneticPr fontId="1" type="noConversion"/>
  </si>
  <si>
    <t>828-349-6429</t>
    <phoneticPr fontId="1" type="noConversion"/>
  </si>
  <si>
    <t>908-892-3614</t>
    <phoneticPr fontId="1" type="noConversion"/>
  </si>
  <si>
    <t>908-246-8585</t>
    <phoneticPr fontId="1" type="noConversion"/>
  </si>
  <si>
    <t>carjo@live.com</t>
  </si>
  <si>
    <t>mj.walsh@morrisbb.net</t>
  </si>
  <si>
    <t>fwasitowski@yahoo.com</t>
    <phoneticPr fontId="1" type="noConversion"/>
  </si>
  <si>
    <t>12 Swackhamer Rd
Whitehouse Station, NJ 08889</t>
  </si>
  <si>
    <t>(H) 908-208-7424
(W) 
(C) 908-208-7424</t>
  </si>
  <si>
    <t>Kisatsky, Kris &amp; Liz</t>
  </si>
  <si>
    <t>332 W. Valley Brook Road
Califon, NJ 07830</t>
  </si>
  <si>
    <t>(H) 908-832-2109
(W) 
(C) 908-752-9107</t>
  </si>
  <si>
    <t>unpublished</t>
  </si>
  <si>
    <t>Corcoran, Fred</t>
  </si>
  <si>
    <t>5 Gold Blvd
Basking Ridge, NJ 07920</t>
  </si>
  <si>
    <t>(H) 908-295-1253
(W) 
(C) 908-295-1253</t>
  </si>
  <si>
    <t>Schwartz, Richard</t>
  </si>
  <si>
    <t>Total Members</t>
    <phoneticPr fontId="1" type="noConversion"/>
  </si>
  <si>
    <t>(H) 732-422-4556
(W) 
(C) 609-651-2722</t>
  </si>
  <si>
    <t>Tsien, David</t>
  </si>
  <si>
    <t>11 Mountainside Dr
Morristown, NJ 07960</t>
  </si>
  <si>
    <t>Breznak, Mike &amp; Debbie</t>
  </si>
  <si>
    <t>3901 Balsam Way
Basking Ridge, NJ 07920</t>
    <phoneticPr fontId="1" type="noConversion"/>
  </si>
  <si>
    <t>'08 Machine Silver Coupe</t>
    <phoneticPr fontId="1" type="noConversion"/>
  </si>
  <si>
    <t>velville@aol.com</t>
    <phoneticPr fontId="1" type="noConversion"/>
  </si>
  <si>
    <t>732-904-1953</t>
  </si>
  <si>
    <t>2/07</t>
    <phoneticPr fontId="1" type="noConversion"/>
  </si>
  <si>
    <t>Y</t>
    <phoneticPr fontId="1" type="noConversion"/>
  </si>
  <si>
    <t>732-407-2481</t>
  </si>
  <si>
    <t>(H) 732-410-4487
(W) 212-894-9378
(C) 646-208-1826</t>
  </si>
  <si>
    <t>Looby, Jack &amp; Angi</t>
  </si>
  <si>
    <t>'17 Admiral Blue Coupe</t>
    <phoneticPr fontId="1" type="noConversion"/>
  </si>
  <si>
    <t>PO Box 228
Martinsville, NJ 08836</t>
    <phoneticPr fontId="1" type="noConversion"/>
  </si>
  <si>
    <t>908-903-0808</t>
  </si>
  <si>
    <t>2/07</t>
    <phoneticPr fontId="1" type="noConversion"/>
  </si>
  <si>
    <t>'04 Black Roadster</t>
    <phoneticPr fontId="1" type="noConversion"/>
  </si>
  <si>
    <t>138 E. Nassau Ave
South Plainfield, NJ 07080</t>
    <phoneticPr fontId="1" type="noConversion"/>
  </si>
  <si>
    <t>(H) 732-563-4230
(W) 201-292-3221
(C) 732-939-9640</t>
  </si>
  <si>
    <t>Silkotch, Mitch &amp; Anita</t>
  </si>
  <si>
    <t>'00 Magnetic Red Coupe</t>
    <phoneticPr fontId="1" type="noConversion"/>
  </si>
  <si>
    <t>’66 BB Nassau Blue Coupe 427/390</t>
  </si>
  <si>
    <t>25 Cedar Creek Drive Basking Ridge, NJ 07920</t>
  </si>
  <si>
    <t>25 Cedar Creek Drive
Basking Ridge, NJ 07920</t>
    <phoneticPr fontId="1" type="noConversion"/>
  </si>
  <si>
    <t>Virgo, Chris &amp; Denise
PRESIDENT</t>
    <phoneticPr fontId="1" type="noConversion"/>
  </si>
  <si>
    <t>2/18</t>
    <phoneticPr fontId="1" type="noConversion"/>
  </si>
  <si>
    <t>908-399-7307</t>
  </si>
  <si>
    <t>'04 Magnetic Red Coupe</t>
  </si>
  <si>
    <t>mwoskey@optonline.net</t>
    <phoneticPr fontId="1" type="noConversion"/>
  </si>
  <si>
    <t>1/12</t>
    <phoneticPr fontId="1" type="noConversion"/>
  </si>
  <si>
    <t>34 Totten Drive
Bridgewater, NJ 08807</t>
    <phoneticPr fontId="1" type="noConversion"/>
  </si>
  <si>
    <t>Deak, Kenneth</t>
    <phoneticPr fontId="1" type="noConversion"/>
  </si>
  <si>
    <t>kdcentral27@aol.com</t>
  </si>
  <si>
    <t>732-789-6028</t>
  </si>
  <si>
    <t>27 Central Ave
Franklin Park, NJ 08823</t>
    <phoneticPr fontId="1" type="noConversion"/>
  </si>
  <si>
    <t>'19 White Grand Sport</t>
    <phoneticPr fontId="1" type="noConversion"/>
  </si>
  <si>
    <t>'18 White Z06</t>
    <phoneticPr fontId="1" type="noConversion"/>
  </si>
  <si>
    <t>DeGaglia, Thomas &amp; JoAnn</t>
    <phoneticPr fontId="1" type="noConversion"/>
  </si>
  <si>
    <t>14619 Castle Park Terrace
Lakewood Ranch, FL  34202</t>
  </si>
  <si>
    <t>dvcons65@gmail.com</t>
  </si>
  <si>
    <t>257 Pin Oak Road
Freehold, NJ 07728</t>
    <phoneticPr fontId="1" type="noConversion"/>
  </si>
  <si>
    <t>917-923-1271</t>
  </si>
  <si>
    <t>3/06</t>
    <phoneticPr fontId="1" type="noConversion"/>
  </si>
  <si>
    <t>’16 Black Roadster</t>
  </si>
  <si>
    <t>(H) 828-349-6429
(W) 
(C)</t>
  </si>
  <si>
    <t>Bonfanti, Rich &amp; Lucille</t>
  </si>
  <si>
    <t>340 Second Ave
Garwood, NJ 07027</t>
  </si>
  <si>
    <t>d.a.carbone@att.net</t>
  </si>
  <si>
    <t>Faella, Arnie &amp; Giovannina</t>
  </si>
  <si>
    <t>4 Hopi Trail
Branchburg, NJ 08876</t>
  </si>
  <si>
    <t>140 Hughes Lane
Watchung, NJ 07069</t>
  </si>
  <si>
    <t>(H) 908-756-6954
(W) 
(C) 908-963-1748</t>
  </si>
  <si>
    <t>Nattrass, Bill &amp; Gayle</t>
  </si>
  <si>
    <t>3 Conover Court
East Brunswick, NJ 08816</t>
  </si>
  <si>
    <t>'84 Red Coupe</t>
    <phoneticPr fontId="1" type="noConversion"/>
  </si>
  <si>
    <t>3901 Balsam Way
Basking Ridge, NJ 07920</t>
  </si>
  <si>
    <t>(H) 908-644-6292
(W) 
(C)</t>
  </si>
  <si>
    <t>Wasitowski, Stan &amp; Fran</t>
  </si>
  <si>
    <t>57 Amwell Road
Flemington, NJ 08822</t>
  </si>
  <si>
    <t>(H) 908-575-1300
(W) 
(C) 908-930-7443</t>
  </si>
  <si>
    <t>Dybas, Joy E.</t>
  </si>
  <si>
    <t>7 Moore Drive
Flemington, NJ 08822</t>
    <phoneticPr fontId="1" type="noConversion"/>
  </si>
  <si>
    <t>8/07</t>
    <phoneticPr fontId="1" type="noConversion"/>
  </si>
  <si>
    <t>732-620-6869</t>
  </si>
  <si>
    <t>Y</t>
    <phoneticPr fontId="1" type="noConversion"/>
  </si>
  <si>
    <t>wrkelly7@comcast.net</t>
    <phoneticPr fontId="1" type="noConversion"/>
  </si>
  <si>
    <t>’12 Torch Red Roadster</t>
  </si>
  <si>
    <t>Shipman, Marc</t>
    <phoneticPr fontId="1" type="noConversion"/>
  </si>
  <si>
    <t>N</t>
    <phoneticPr fontId="1" type="noConversion"/>
  </si>
  <si>
    <t>1/19</t>
    <phoneticPr fontId="1" type="noConversion"/>
  </si>
  <si>
    <t>15 Robin Road
Warren, NJ 07059</t>
    <phoneticPr fontId="1" type="noConversion"/>
  </si>
  <si>
    <t>Warren, NJ 07059</t>
  </si>
  <si>
    <t>marc@shipfan.net</t>
  </si>
  <si>
    <t>908-313-5294</t>
    <phoneticPr fontId="1" type="noConversion"/>
  </si>
  <si>
    <t>98 Armstrong Drive
Clark, NJ 07066-2213</t>
    <phoneticPr fontId="1" type="noConversion"/>
  </si>
  <si>
    <t>7/17</t>
    <phoneticPr fontId="1" type="noConversion"/>
  </si>
  <si>
    <t>'18 Torch Red Grand Sport</t>
    <phoneticPr fontId="1" type="noConversion"/>
  </si>
  <si>
    <t>McClellan, Don</t>
    <phoneticPr fontId="1" type="noConversion"/>
  </si>
  <si>
    <t>908-705-0442</t>
  </si>
  <si>
    <t>7/14</t>
    <phoneticPr fontId="1" type="noConversion"/>
  </si>
  <si>
    <t>FullAddress</t>
  </si>
  <si>
    <t>RPT Phone Numbers</t>
  </si>
  <si>
    <t>Apadula, Vinnie</t>
    <phoneticPr fontId="1" type="noConversion"/>
  </si>
  <si>
    <t>2/15</t>
    <phoneticPr fontId="1" type="noConversion"/>
  </si>
  <si>
    <t>'01 Red Roadster</t>
  </si>
  <si>
    <t>Y</t>
    <phoneticPr fontId="1" type="noConversion"/>
  </si>
  <si>
    <t>23 W. Zoller Rd
East Brunswick, NJ 08816</t>
    <phoneticPr fontId="1" type="noConversion"/>
  </si>
  <si>
    <t>908-892-0515</t>
  </si>
  <si>
    <t>'80 Choc. Brown Coupe</t>
    <phoneticPr fontId="1" type="noConversion"/>
  </si>
  <si>
    <t>537 Route 523
Whitehouse Station, NJ 08889</t>
    <phoneticPr fontId="1" type="noConversion"/>
  </si>
  <si>
    <t>908-752-1959</t>
  </si>
  <si>
    <t>4/09</t>
    <phoneticPr fontId="1" type="noConversion"/>
  </si>
  <si>
    <t>'82 Custom Black 454 LS6 Roadster
'96 Black Coupe</t>
    <phoneticPr fontId="1" type="noConversion"/>
  </si>
  <si>
    <t>Y</t>
    <phoneticPr fontId="1" type="noConversion"/>
  </si>
  <si>
    <t>N</t>
    <phoneticPr fontId="1" type="noConversion"/>
  </si>
  <si>
    <t>Y</t>
    <phoneticPr fontId="1" type="noConversion"/>
  </si>
  <si>
    <t>646-208-1826</t>
  </si>
  <si>
    <t>908-581-4937</t>
  </si>
  <si>
    <t>Farrant, Bill</t>
    <phoneticPr fontId="1" type="noConversion"/>
  </si>
  <si>
    <t>Multitude</t>
    <phoneticPr fontId="1" type="noConversion"/>
  </si>
  <si>
    <t>'94 Dark Green Coupe</t>
    <phoneticPr fontId="1" type="noConversion"/>
  </si>
  <si>
    <t>973-699-6639</t>
  </si>
  <si>
    <t>1/15</t>
    <phoneticPr fontId="1" type="noConversion"/>
  </si>
  <si>
    <t>(H) 908-927-1017  (W)   (C) 973-699-6639</t>
    <phoneticPr fontId="1" type="noConversion"/>
  </si>
  <si>
    <t>rand@rpmwebpros.com</t>
    <phoneticPr fontId="1" type="noConversion"/>
  </si>
  <si>
    <t>Y</t>
    <phoneticPr fontId="1" type="noConversion"/>
  </si>
  <si>
    <t>Show
Phone</t>
    <phoneticPr fontId="1" type="noConversion"/>
  </si>
  <si>
    <t>7/13</t>
    <phoneticPr fontId="1" type="noConversion"/>
  </si>
  <si>
    <t>908-892-2292</t>
  </si>
  <si>
    <t>rdbrunn@hotmail.com</t>
  </si>
  <si>
    <t>'99 Silver Coupe</t>
    <phoneticPr fontId="1" type="noConversion"/>
  </si>
  <si>
    <t>4 Lakeview Drive
Ringoes, NJ 08551</t>
    <phoneticPr fontId="1" type="noConversion"/>
  </si>
  <si>
    <t>Sanderson, Mark</t>
    <phoneticPr fontId="1" type="noConversion"/>
  </si>
  <si>
    <t>1/19</t>
    <phoneticPr fontId="1" type="noConversion"/>
  </si>
  <si>
    <t>8/01</t>
    <phoneticPr fontId="1" type="noConversion"/>
  </si>
  <si>
    <t>11/03</t>
    <phoneticPr fontId="1" type="noConversion"/>
  </si>
  <si>
    <t>8/97</t>
    <phoneticPr fontId="1" type="noConversion"/>
  </si>
  <si>
    <t>8/16</t>
    <phoneticPr fontId="1" type="noConversion"/>
  </si>
  <si>
    <t>PO Box 228
Martinsville, NJ 08836</t>
    <phoneticPr fontId="1" type="noConversion"/>
  </si>
  <si>
    <t>138 E. Nassau Ave
South Plainfield, NJ 07080</t>
  </si>
  <si>
    <t>(H) 908-753-9114
(W) 
(C) 908-705-0442</t>
  </si>
  <si>
    <t>Wright, Mat &amp; Denise</t>
  </si>
  <si>
    <t>Clarkson, Bill &amp; Joan</t>
  </si>
  <si>
    <t>(H) 917-378-3547
(W) 
(C)</t>
  </si>
  <si>
    <t>12 Adams Road
Kendall Park, NJ 08824</t>
  </si>
  <si>
    <t>908-310-2221</t>
  </si>
  <si>
    <t>Stroh, Russ &amp; Rosemary Mullen</t>
  </si>
  <si>
    <t>17 Edgewood Road
Matawan, NJ 07747</t>
  </si>
  <si>
    <t>(H) 732-696-2368
(W) 
(C) 732-407-2481</t>
  </si>
  <si>
    <t>1/15</t>
    <phoneticPr fontId="1" type="noConversion"/>
  </si>
  <si>
    <t>'06 Red Convertible</t>
    <phoneticPr fontId="1" type="noConversion"/>
  </si>
  <si>
    <t>40 Vanderveer Drive
Basking Ridge, NJ 07920</t>
    <phoneticPr fontId="1" type="noConversion"/>
  </si>
  <si>
    <t>2/19</t>
    <phoneticPr fontId="1" type="noConversion"/>
  </si>
  <si>
    <t>bill.farrant815@gmail.com</t>
  </si>
  <si>
    <t>908-472-3247</t>
    <phoneticPr fontId="1" type="noConversion"/>
  </si>
  <si>
    <t>'58 Panama Yellow Convertible</t>
    <phoneticPr fontId="1" type="noConversion"/>
  </si>
  <si>
    <t>N</t>
    <phoneticPr fontId="1" type="noConversion"/>
  </si>
  <si>
    <t>6 Farmhouse Road
Milford, NJ 08848</t>
    <phoneticPr fontId="1" type="noConversion"/>
  </si>
  <si>
    <t>Milford, NJ 08848</t>
  </si>
  <si>
    <t>6/18</t>
    <phoneticPr fontId="1" type="noConversion"/>
  </si>
  <si>
    <t>(H) 732-206-6896 (W) (C) 732-904-1953</t>
    <phoneticPr fontId="1" type="noConversion"/>
  </si>
  <si>
    <t>141 Valencia Drive
Brick, NJ 08723</t>
    <phoneticPr fontId="1" type="noConversion"/>
  </si>
  <si>
    <t>Carbone, Dan &amp; Cathy
LIFE MEMBER</t>
    <phoneticPr fontId="1" type="noConversion"/>
  </si>
  <si>
    <t>Email</t>
    <phoneticPr fontId="1" type="noConversion"/>
  </si>
  <si>
    <t>16 Flintlock Road
Flemington, NJ 08822</t>
    <phoneticPr fontId="1" type="noConversion"/>
  </si>
  <si>
    <t>908-644-6292</t>
  </si>
  <si>
    <t>Brittpetrock@gmail.com</t>
    <phoneticPr fontId="1" type="noConversion"/>
  </si>
  <si>
    <t>9/16</t>
    <phoneticPr fontId="1" type="noConversion"/>
  </si>
  <si>
    <t>'89 White and Blue Roadster</t>
  </si>
  <si>
    <t>2/15</t>
    <phoneticPr fontId="1" type="noConversion"/>
  </si>
  <si>
    <t>908-647-4347</t>
  </si>
  <si>
    <t>charleskriegl@yahoo.com</t>
    <phoneticPr fontId="1" type="noConversion"/>
  </si>
  <si>
    <t>'03 Anniversary Red Coupe</t>
    <phoneticPr fontId="1" type="noConversion"/>
  </si>
  <si>
    <t>3465 Valley Rd
Basking Ridge, NJ 07920</t>
    <phoneticPr fontId="1" type="noConversion"/>
  </si>
  <si>
    <t>908-359-4694</t>
  </si>
  <si>
    <t>8/97</t>
    <phoneticPr fontId="1" type="noConversion"/>
  </si>
  <si>
    <t>rae.rick@comcast.net</t>
  </si>
  <si>
    <t>19 Surrey Drive
Hillsborough, NJ 08844</t>
    <phoneticPr fontId="1" type="noConversion"/>
  </si>
  <si>
    <t>'67 Lynndale Blue Coupe
'03 Anniv. Coupe</t>
    <phoneticPr fontId="1" type="noConversion"/>
  </si>
  <si>
    <t>908-209-0607</t>
  </si>
  <si>
    <t>5/13</t>
    <phoneticPr fontId="1" type="noConversion"/>
  </si>
  <si>
    <t>rbono340@aol.com</t>
  </si>
  <si>
    <t>'01 Magnetic Red Roadster</t>
    <phoneticPr fontId="1" type="noConversion"/>
  </si>
  <si>
    <t>340 Second Ave
Garwood, NJ 07027</t>
    <phoneticPr fontId="1" type="noConversion"/>
  </si>
  <si>
    <t>908-420-6033</t>
  </si>
  <si>
    <t>4/13</t>
    <phoneticPr fontId="1" type="noConversion"/>
  </si>
  <si>
    <t>Cheffuch@yahoo.com</t>
    <phoneticPr fontId="1" type="noConversion"/>
  </si>
  <si>
    <t>Not renewing for 2018</t>
    <phoneticPr fontId="1" type="noConversion"/>
  </si>
  <si>
    <t>Johnsen, Raymond &amp; Linda</t>
    <phoneticPr fontId="1" type="noConversion"/>
  </si>
  <si>
    <t>732-672-3188</t>
  </si>
  <si>
    <t>5/18</t>
    <phoneticPr fontId="1" type="noConversion"/>
  </si>
  <si>
    <t>rbrauchle@gmail.com</t>
    <phoneticPr fontId="1" type="noConversion"/>
  </si>
  <si>
    <t>'09 Metallic Red Z51 Coupe</t>
    <phoneticPr fontId="1" type="noConversion"/>
  </si>
  <si>
    <t>267 White Oak Ridge Road
Bridgewater, NJ 08807</t>
    <phoneticPr fontId="1" type="noConversion"/>
  </si>
  <si>
    <t>1/11</t>
    <phoneticPr fontId="1" type="noConversion"/>
  </si>
  <si>
    <t>bedellj@coned.com</t>
    <phoneticPr fontId="1" type="noConversion"/>
  </si>
  <si>
    <t>1 Brook Avenue
Basking Ridge, NJ 07920</t>
    <phoneticPr fontId="1" type="noConversion"/>
  </si>
  <si>
    <t>732-356-1072</t>
  </si>
  <si>
    <t>8/16</t>
    <phoneticPr fontId="1" type="noConversion"/>
  </si>
  <si>
    <t>vmcorvette@gmail.com</t>
  </si>
  <si>
    <t>732-236-6323</t>
  </si>
  <si>
    <t>(H) 
(W) 
(C) 908-209-0658</t>
  </si>
  <si>
    <t>Woskey, Mike &amp; Kathy</t>
  </si>
  <si>
    <t>34 Totten Drive
Bridgewater, NJ 08807</t>
  </si>
  <si>
    <t>908-334-0234</t>
  </si>
  <si>
    <t>1/17</t>
    <phoneticPr fontId="1" type="noConversion"/>
  </si>
  <si>
    <t>(H) 
(W) 
(C) 732-236-4440</t>
  </si>
  <si>
    <t>Petrock, Brittany</t>
  </si>
  <si>
    <t>chendorose@aol.com</t>
    <phoneticPr fontId="1" type="noConversion"/>
  </si>
  <si>
    <t>chrisvirgo1@gmail.com</t>
    <phoneticPr fontId="1" type="noConversion"/>
  </si>
  <si>
    <t>(H) 908-782-7288
(W) 
(C) 908-246-8585</t>
  </si>
  <si>
    <t>Consalvo, Dennis &amp; Virginia</t>
  </si>
  <si>
    <t>'61 Red Roadster
'14 Velocity Yellow Coupe</t>
    <phoneticPr fontId="1" type="noConversion"/>
  </si>
  <si>
    <t>15 Fairbanks Lane
Basking Ridge, NJ 07970</t>
    <phoneticPr fontId="1" type="noConversion"/>
  </si>
  <si>
    <t>908-804-4444</t>
  </si>
  <si>
    <t>6/09</t>
    <phoneticPr fontId="1" type="noConversion"/>
  </si>
  <si>
    <t>robert@rsts.com</t>
    <phoneticPr fontId="1" type="noConversion"/>
  </si>
  <si>
    <t>'09 Cyber Gray Coupe</t>
    <phoneticPr fontId="1" type="noConversion"/>
  </si>
  <si>
    <t>10 Black Oak Lane
Kinnelon, NJ 07405</t>
    <phoneticPr fontId="1" type="noConversion"/>
  </si>
  <si>
    <t>Members (as of 3/21/19)</t>
    <phoneticPr fontId="1" type="noConversion"/>
  </si>
  <si>
    <t>Ferreira, Joe &amp; Andrea</t>
    <phoneticPr fontId="1" type="noConversion"/>
  </si>
  <si>
    <t>Schwartz, Robert *</t>
    <phoneticPr fontId="1" type="noConversion"/>
  </si>
  <si>
    <t>'80 Frost Beige Coupe L82</t>
    <phoneticPr fontId="1" type="noConversion"/>
  </si>
  <si>
    <t>908-406-7152</t>
  </si>
  <si>
    <t>jed3954@aol.com</t>
    <phoneticPr fontId="1" type="noConversion"/>
  </si>
  <si>
    <t>'98 Torch Red Roadster</t>
    <phoneticPr fontId="1" type="noConversion"/>
  </si>
  <si>
    <t>3 Timberline Drive
Bridgewater, NJ 08807</t>
    <phoneticPr fontId="1" type="noConversion"/>
  </si>
  <si>
    <t>732-371-2766</t>
  </si>
  <si>
    <t>5/14</t>
    <phoneticPr fontId="1" type="noConversion"/>
  </si>
  <si>
    <t>sjprimavera@yahoo.com</t>
    <phoneticPr fontId="1" type="noConversion"/>
  </si>
  <si>
    <t>'73 Orange Roadster</t>
  </si>
  <si>
    <t>'65 Milano Maroon Roadster</t>
  </si>
  <si>
    <t>1/18</t>
    <phoneticPr fontId="1" type="noConversion"/>
  </si>
  <si>
    <t>732-718-6088</t>
  </si>
  <si>
    <t>8/18</t>
    <phoneticPr fontId="1" type="noConversion"/>
  </si>
  <si>
    <t>3/18</t>
    <phoneticPr fontId="1" type="noConversion"/>
  </si>
  <si>
    <t>732-616-8808</t>
  </si>
  <si>
    <t>Harleyst11@aol.com</t>
    <phoneticPr fontId="1" type="noConversion"/>
  </si>
  <si>
    <t>'11 Crystal Red Roadster</t>
    <phoneticPr fontId="1" type="noConversion"/>
  </si>
  <si>
    <t>11 Haynes Ave
Piscataway, NJ 08854</t>
    <phoneticPr fontId="1" type="noConversion"/>
  </si>
  <si>
    <t>6/18</t>
    <phoneticPr fontId="1" type="noConversion"/>
  </si>
  <si>
    <t>732-501-9641</t>
  </si>
  <si>
    <t>chizz62@aol.com</t>
    <phoneticPr fontId="1" type="noConversion"/>
  </si>
  <si>
    <t>'94 Black Coupe</t>
    <phoneticPr fontId="1" type="noConversion"/>
  </si>
  <si>
    <t>5 Main Street
Glen Gardner, NJ 08826</t>
    <phoneticPr fontId="1" type="noConversion"/>
  </si>
  <si>
    <t>Marchesini, George</t>
    <phoneticPr fontId="1" type="noConversion"/>
  </si>
  <si>
    <t>cgmarches@aol.com</t>
  </si>
  <si>
    <t>908-581-3201</t>
  </si>
  <si>
    <t>328 Rolling Knolls Way
Bridgewater, NJ 08807</t>
    <phoneticPr fontId="1" type="noConversion"/>
  </si>
  <si>
    <t>3/19</t>
    <phoneticPr fontId="1" type="noConversion"/>
  </si>
  <si>
    <t>'05 Machine Silver Metallic Coupe</t>
    <phoneticPr fontId="1" type="noConversion"/>
  </si>
  <si>
    <t>6/14</t>
    <phoneticPr fontId="1" type="noConversion"/>
  </si>
  <si>
    <t>908-304-3550</t>
  </si>
  <si>
    <t>bobFiorelli@gmail.com</t>
    <phoneticPr fontId="1" type="noConversion"/>
  </si>
  <si>
    <t>'03 Anniversary Red Convertible</t>
    <phoneticPr fontId="1" type="noConversion"/>
  </si>
  <si>
    <t>3401 Robinson Ct
Bridgewater, NJ 08807</t>
    <phoneticPr fontId="1" type="noConversion"/>
  </si>
  <si>
    <t>908-334-4636</t>
  </si>
  <si>
    <t>9/99</t>
    <phoneticPr fontId="1" type="noConversion"/>
  </si>
  <si>
    <t>jaycgl@verizon.net</t>
    <phoneticPr fontId="1" type="noConversion"/>
  </si>
  <si>
    <t>2/19</t>
    <phoneticPr fontId="1" type="noConversion"/>
  </si>
  <si>
    <t>mark.sanderson3@gmail.com</t>
  </si>
  <si>
    <t>201-323-0955</t>
    <phoneticPr fontId="1" type="noConversion"/>
  </si>
  <si>
    <t>14 Battalion Drive
Basking Ridge, NJ 07920</t>
    <phoneticPr fontId="1" type="noConversion"/>
  </si>
  <si>
    <t>908-930-7443</t>
  </si>
  <si>
    <t>Consalvo, Dennis</t>
    <phoneticPr fontId="1" type="noConversion"/>
  </si>
  <si>
    <t>Consalvo, Virginia</t>
    <phoneticPr fontId="1" type="noConversion"/>
  </si>
  <si>
    <t>529 Wren Way
Somerville, NJ 08876</t>
  </si>
  <si>
    <t>Klein, Joel &amp; Carol
LIFE MEMBER</t>
    <phoneticPr fontId="1" type="noConversion"/>
  </si>
  <si>
    <t>Brauchle, Richard</t>
  </si>
  <si>
    <t>16 Flintlock Road
Flemington, NJ 08822</t>
  </si>
  <si>
    <t xml:space="preserve">'14 Arctic White Roadster </t>
    <phoneticPr fontId="1" type="noConversion"/>
  </si>
  <si>
    <t>526 Turnbull Place
Bridgewater, NJ 08807</t>
    <phoneticPr fontId="1" type="noConversion"/>
  </si>
  <si>
    <t>908-310-1529</t>
  </si>
  <si>
    <t>jmhawkins@optonline.net</t>
    <phoneticPr fontId="1" type="noConversion"/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</si>
</sst>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\'@"/>
  </numFmts>
  <fonts count="5">
    <font>
      <sz val="11"/>
      <color theme="1"/>
      <name val="MS Sans Serif"/>
      <family val="2"/>
      <scheme val="minor"/>
    </font>
    <font>
      <sz val="8"/>
      <name val="Verdana"/>
    </font>
    <font>
      <sz val="13"/>
      <color indexed="8"/>
      <name val="Helvetica Neue"/>
    </font>
    <font>
      <b/>
      <sz val="13"/>
      <color indexed="8"/>
      <name val="MS Sans Serif"/>
    </font>
    <font>
      <sz val="13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/>
    <xf numFmtId="14" fontId="4" fillId="0" borderId="0" xfId="0" applyNumberFormat="1" applyFont="1" applyAlignment="1" applyProtection="1">
      <alignment vertical="center"/>
    </xf>
    <xf numFmtId="0" fontId="4" fillId="2" borderId="0" xfId="0" applyFont="1" applyFill="1"/>
    <xf numFmtId="0" fontId="3" fillId="0" borderId="0" xfId="0" applyFont="1" applyAlignment="1">
      <alignment horizontal="center" vertical="top" wrapText="1"/>
    </xf>
    <xf numFmtId="168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 applyProtection="1">
      <alignment horizontal="center" vertical="top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68" fontId="4" fillId="0" borderId="0" xfId="0" applyNumberFormat="1" applyFont="1" applyAlignment="1">
      <alignment horizontal="left" vertical="top"/>
    </xf>
    <xf numFmtId="49" fontId="4" fillId="0" borderId="0" xfId="0" quotePrefix="1" applyNumberFormat="1" applyFont="1" applyAlignment="1">
      <alignment vertical="top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top" wrapText="1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" Type="http://schemas.openxmlformats.org/officeDocument/2006/relationships/hyperlink" Target="mailto:rbono340@aol.com" TargetMode="External"/><Relationship Id="rId12" Type="http://schemas.openxmlformats.org/officeDocument/2006/relationships/hyperlink" Target="mailto:scify2001@comcast.net" TargetMode="External"/><Relationship Id="rId13" Type="http://schemas.openxmlformats.org/officeDocument/2006/relationships/hyperlink" Target="mailto:rdbrunn@hotmail.com" TargetMode="External"/><Relationship Id="rId14" Type="http://schemas.openxmlformats.org/officeDocument/2006/relationships/hyperlink" Target="mailto:mark.sanderson3@gmail.com" TargetMode="External"/><Relationship Id="rId15" Type="http://schemas.openxmlformats.org/officeDocument/2006/relationships/hyperlink" Target="mailto:kdcentral27@aol.com" TargetMode="External"/><Relationship Id="rId16" Type="http://schemas.openxmlformats.org/officeDocument/2006/relationships/hyperlink" Target="mailto:bill.farrant815@gmail.com" TargetMode="External"/><Relationship Id="rId17" Type="http://schemas.openxmlformats.org/officeDocument/2006/relationships/hyperlink" Target="mailto:temulligan@verizon.net" TargetMode="External"/><Relationship Id="rId18" Type="http://schemas.openxmlformats.org/officeDocument/2006/relationships/hyperlink" Target="mailto:cgmarches@aol.com" TargetMode="External"/><Relationship Id="rId1" Type="http://schemas.openxmlformats.org/officeDocument/2006/relationships/hyperlink" Target="mailto:vmcorvette@gmail.com" TargetMode="External"/><Relationship Id="rId2" Type="http://schemas.openxmlformats.org/officeDocument/2006/relationships/hyperlink" Target="mailto:ctsmartin22@gmail.com" TargetMode="External"/><Relationship Id="rId3" Type="http://schemas.openxmlformats.org/officeDocument/2006/relationships/hyperlink" Target="mailto:vettepam@gmail.com" TargetMode="External"/><Relationship Id="rId4" Type="http://schemas.openxmlformats.org/officeDocument/2006/relationships/hyperlink" Target="mailto:Rwpinto375@gmail.com" TargetMode="External"/><Relationship Id="rId5" Type="http://schemas.openxmlformats.org/officeDocument/2006/relationships/hyperlink" Target="mailto:vblancuzzi@comcast.net" TargetMode="External"/><Relationship Id="rId6" Type="http://schemas.openxmlformats.org/officeDocument/2006/relationships/hyperlink" Target="mailto:tivette1138@gmail.com" TargetMode="External"/><Relationship Id="rId7" Type="http://schemas.openxmlformats.org/officeDocument/2006/relationships/hyperlink" Target="mailto:marc@shipfan.net" TargetMode="External"/><Relationship Id="rId8" Type="http://schemas.openxmlformats.org/officeDocument/2006/relationships/hyperlink" Target="mailto:donzhouse@verizon.net" TargetMode="External"/><Relationship Id="rId9" Type="http://schemas.openxmlformats.org/officeDocument/2006/relationships/hyperlink" Target="mailto:rjjohnson693@hotmail.com" TargetMode="External"/><Relationship Id="rId10" Type="http://schemas.openxmlformats.org/officeDocument/2006/relationships/hyperlink" Target="mailto:rae.rick@com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92"/>
  <sheetViews>
    <sheetView zoomScale="200" workbookViewId="0">
      <selection activeCell="A74" sqref="A74"/>
    </sheetView>
  </sheetViews>
  <sheetFormatPr baseColWidth="10" defaultColWidth="8.625" defaultRowHeight="17"/>
  <cols>
    <col min="1" max="1" width="28.875" style="6" bestFit="1" customWidth="1"/>
    <col min="2" max="2" width="45.75" style="6" bestFit="1" customWidth="1"/>
    <col min="3" max="3" width="10.375" style="6" bestFit="1" customWidth="1"/>
    <col min="4" max="4" width="49.125" style="6" bestFit="1" customWidth="1"/>
    <col min="5" max="16384" width="8.625" style="6"/>
  </cols>
  <sheetData>
    <row r="1" spans="1:4">
      <c r="A1" s="6" t="s">
        <v>278</v>
      </c>
      <c r="B1" s="6" t="s">
        <v>505</v>
      </c>
      <c r="C1" s="6" t="s">
        <v>277</v>
      </c>
      <c r="D1" s="6" t="s">
        <v>506</v>
      </c>
    </row>
    <row r="2" spans="1:4">
      <c r="A2" s="6" t="s">
        <v>74</v>
      </c>
      <c r="B2" s="6" t="s">
        <v>198</v>
      </c>
      <c r="C2" s="7">
        <v>42370</v>
      </c>
      <c r="D2" s="6" t="s">
        <v>41</v>
      </c>
    </row>
    <row r="3" spans="1:4">
      <c r="A3" s="6" t="s">
        <v>70</v>
      </c>
      <c r="B3" s="6" t="s">
        <v>281</v>
      </c>
      <c r="C3" s="7">
        <v>42491</v>
      </c>
      <c r="D3" s="6" t="s">
        <v>418</v>
      </c>
    </row>
    <row r="4" spans="1:4">
      <c r="A4" s="8" t="s">
        <v>332</v>
      </c>
      <c r="B4" s="6" t="s">
        <v>334</v>
      </c>
      <c r="C4" s="7">
        <v>35643</v>
      </c>
      <c r="D4" s="6" t="s">
        <v>224</v>
      </c>
    </row>
    <row r="5" spans="1:4">
      <c r="A5" s="8" t="s">
        <v>132</v>
      </c>
      <c r="B5" s="6" t="s">
        <v>133</v>
      </c>
      <c r="C5" s="7">
        <v>41133</v>
      </c>
      <c r="D5" s="6" t="s">
        <v>243</v>
      </c>
    </row>
    <row r="6" spans="1:4">
      <c r="A6" s="8" t="s">
        <v>323</v>
      </c>
      <c r="B6" s="6" t="s">
        <v>324</v>
      </c>
      <c r="C6" s="7">
        <v>38777</v>
      </c>
      <c r="D6" s="6" t="s">
        <v>435</v>
      </c>
    </row>
    <row r="7" spans="1:4">
      <c r="A7" s="8" t="s">
        <v>208</v>
      </c>
      <c r="B7" s="6" t="s">
        <v>135</v>
      </c>
      <c r="C7" s="7">
        <v>42844</v>
      </c>
      <c r="D7" s="6" t="s">
        <v>205</v>
      </c>
    </row>
    <row r="8" spans="1:4">
      <c r="A8" s="8" t="s">
        <v>55</v>
      </c>
      <c r="B8" s="6" t="s">
        <v>56</v>
      </c>
      <c r="C8" s="7">
        <v>43187</v>
      </c>
      <c r="D8" s="6" t="s">
        <v>57</v>
      </c>
    </row>
    <row r="9" spans="1:4">
      <c r="A9" s="8" t="s">
        <v>470</v>
      </c>
      <c r="B9" s="6" t="s">
        <v>471</v>
      </c>
      <c r="C9" s="7">
        <v>41407</v>
      </c>
      <c r="D9" s="6" t="s">
        <v>136</v>
      </c>
    </row>
    <row r="10" spans="1:4">
      <c r="A10" s="6" t="s">
        <v>186</v>
      </c>
      <c r="B10" s="6" t="s">
        <v>309</v>
      </c>
      <c r="C10" s="7">
        <v>41896</v>
      </c>
      <c r="D10" s="6" t="s">
        <v>301</v>
      </c>
    </row>
    <row r="11" spans="1:4">
      <c r="A11" s="8" t="s">
        <v>673</v>
      </c>
      <c r="B11" s="6" t="s">
        <v>137</v>
      </c>
      <c r="C11" s="7">
        <v>43222</v>
      </c>
      <c r="D11" s="6" t="s">
        <v>54</v>
      </c>
    </row>
    <row r="12" spans="1:4">
      <c r="A12" s="8" t="s">
        <v>427</v>
      </c>
      <c r="B12" s="6" t="s">
        <v>321</v>
      </c>
      <c r="C12" s="7">
        <v>38930</v>
      </c>
      <c r="D12" s="6" t="s">
        <v>322</v>
      </c>
    </row>
    <row r="13" spans="1:4">
      <c r="A13" s="6" t="s">
        <v>42</v>
      </c>
      <c r="B13" s="6" t="s">
        <v>43</v>
      </c>
      <c r="C13" s="7">
        <v>42170</v>
      </c>
      <c r="D13" s="6" t="s">
        <v>320</v>
      </c>
    </row>
    <row r="14" spans="1:4">
      <c r="A14" s="8" t="s">
        <v>121</v>
      </c>
      <c r="B14" s="6" t="s">
        <v>227</v>
      </c>
      <c r="C14" s="7">
        <v>41468</v>
      </c>
      <c r="D14" s="6" t="s">
        <v>228</v>
      </c>
    </row>
    <row r="15" spans="1:4">
      <c r="A15" s="8" t="s">
        <v>58</v>
      </c>
      <c r="B15" s="6" t="s">
        <v>140</v>
      </c>
      <c r="C15" s="7">
        <v>41377</v>
      </c>
      <c r="D15" s="6" t="s">
        <v>134</v>
      </c>
    </row>
    <row r="16" spans="1:4">
      <c r="A16" s="6" t="s">
        <v>318</v>
      </c>
      <c r="B16" s="6" t="s">
        <v>319</v>
      </c>
      <c r="C16" s="7">
        <v>43223</v>
      </c>
      <c r="D16" s="6" t="s">
        <v>548</v>
      </c>
    </row>
    <row r="17" spans="1:4">
      <c r="A17" s="8" t="s">
        <v>326</v>
      </c>
      <c r="B17" s="6" t="s">
        <v>327</v>
      </c>
      <c r="C17" s="7">
        <v>37104</v>
      </c>
      <c r="D17" s="6" t="s">
        <v>221</v>
      </c>
    </row>
    <row r="18" spans="1:4">
      <c r="A18" s="8" t="s">
        <v>172</v>
      </c>
      <c r="B18" s="6" t="s">
        <v>173</v>
      </c>
      <c r="C18" s="7">
        <v>39295</v>
      </c>
      <c r="D18" s="6" t="s">
        <v>174</v>
      </c>
    </row>
    <row r="19" spans="1:4">
      <c r="A19" s="8" t="s">
        <v>304</v>
      </c>
      <c r="B19" s="6" t="s">
        <v>305</v>
      </c>
      <c r="C19" s="7">
        <v>43266</v>
      </c>
      <c r="D19" s="6" t="s">
        <v>306</v>
      </c>
    </row>
    <row r="20" spans="1:4">
      <c r="A20" s="8" t="s">
        <v>547</v>
      </c>
      <c r="B20" s="6" t="s">
        <v>671</v>
      </c>
      <c r="C20" s="7">
        <v>37469</v>
      </c>
      <c r="D20" s="6" t="s">
        <v>212</v>
      </c>
    </row>
    <row r="21" spans="1:4">
      <c r="A21" s="8" t="s">
        <v>616</v>
      </c>
      <c r="B21" s="6" t="s">
        <v>209</v>
      </c>
      <c r="C21" s="7">
        <v>42601</v>
      </c>
      <c r="D21" s="6" t="s">
        <v>110</v>
      </c>
    </row>
    <row r="22" spans="1:4">
      <c r="A22" s="6" t="s">
        <v>419</v>
      </c>
      <c r="B22" s="6" t="s">
        <v>420</v>
      </c>
      <c r="C22" s="7">
        <v>43240</v>
      </c>
      <c r="D22" s="6" t="s">
        <v>421</v>
      </c>
    </row>
    <row r="23" spans="1:4">
      <c r="A23" s="8" t="s">
        <v>206</v>
      </c>
      <c r="B23" s="6" t="s">
        <v>139</v>
      </c>
      <c r="C23" s="7">
        <v>42907</v>
      </c>
      <c r="D23" s="6" t="s">
        <v>207</v>
      </c>
    </row>
    <row r="24" spans="1:4">
      <c r="A24" s="8" t="s">
        <v>35</v>
      </c>
      <c r="B24" s="6" t="s">
        <v>150</v>
      </c>
      <c r="C24" s="7">
        <v>42552</v>
      </c>
      <c r="D24" s="6" t="s">
        <v>39</v>
      </c>
    </row>
    <row r="25" spans="1:4">
      <c r="A25" s="8" t="s">
        <v>485</v>
      </c>
      <c r="B25" s="6" t="s">
        <v>263</v>
      </c>
      <c r="C25" s="7">
        <v>40544</v>
      </c>
      <c r="D25" s="6" t="s">
        <v>264</v>
      </c>
    </row>
    <row r="26" spans="1:4">
      <c r="A26" s="8" t="s">
        <v>473</v>
      </c>
      <c r="B26" s="6" t="s">
        <v>474</v>
      </c>
      <c r="C26" s="7">
        <v>41102</v>
      </c>
      <c r="D26" s="6" t="s">
        <v>606</v>
      </c>
    </row>
    <row r="27" spans="1:4">
      <c r="A27" s="8" t="s">
        <v>106</v>
      </c>
      <c r="B27" s="6" t="s">
        <v>107</v>
      </c>
      <c r="C27" s="7">
        <v>41804</v>
      </c>
      <c r="D27" s="6" t="s">
        <v>108</v>
      </c>
    </row>
    <row r="28" spans="1:4">
      <c r="A28" s="8" t="s">
        <v>229</v>
      </c>
      <c r="B28" s="6" t="s">
        <v>336</v>
      </c>
      <c r="C28" s="7">
        <v>41468</v>
      </c>
      <c r="D28" s="6" t="s">
        <v>124</v>
      </c>
    </row>
    <row r="29" spans="1:4">
      <c r="A29" s="6" t="s">
        <v>246</v>
      </c>
      <c r="B29" s="6" t="s">
        <v>357</v>
      </c>
      <c r="C29" s="7">
        <v>42753</v>
      </c>
      <c r="D29" s="6" t="s">
        <v>418</v>
      </c>
    </row>
    <row r="30" spans="1:4">
      <c r="A30" s="8" t="s">
        <v>251</v>
      </c>
      <c r="B30" s="6" t="s">
        <v>367</v>
      </c>
      <c r="C30" s="7">
        <v>43117</v>
      </c>
      <c r="D30" s="6" t="s">
        <v>368</v>
      </c>
    </row>
    <row r="31" spans="1:4">
      <c r="A31" s="6" t="s">
        <v>260</v>
      </c>
      <c r="B31" s="6" t="s">
        <v>370</v>
      </c>
      <c r="C31" s="7">
        <v>42997</v>
      </c>
      <c r="D31" s="6" t="s">
        <v>71</v>
      </c>
    </row>
    <row r="32" spans="1:4">
      <c r="A32" s="8" t="s">
        <v>244</v>
      </c>
      <c r="B32" s="6" t="s">
        <v>245</v>
      </c>
      <c r="C32" s="7">
        <v>41133</v>
      </c>
      <c r="D32" s="6" t="s">
        <v>96</v>
      </c>
    </row>
    <row r="33" spans="1:4">
      <c r="A33" s="6" t="s">
        <v>302</v>
      </c>
      <c r="B33" s="6" t="s">
        <v>413</v>
      </c>
      <c r="C33" s="7">
        <v>41865</v>
      </c>
      <c r="D33" s="6" t="s">
        <v>414</v>
      </c>
    </row>
    <row r="34" spans="1:4">
      <c r="A34" s="8" t="s">
        <v>3</v>
      </c>
      <c r="B34" s="6" t="s">
        <v>303</v>
      </c>
      <c r="C34" s="7">
        <v>42026</v>
      </c>
      <c r="D34" s="6" t="s">
        <v>183</v>
      </c>
    </row>
    <row r="35" spans="1:4">
      <c r="A35" s="6" t="s">
        <v>330</v>
      </c>
      <c r="B35" s="6" t="s">
        <v>331</v>
      </c>
      <c r="C35" s="7">
        <v>38504</v>
      </c>
      <c r="D35" s="6" t="s">
        <v>443</v>
      </c>
    </row>
    <row r="36" spans="1:4">
      <c r="A36" s="6" t="s">
        <v>307</v>
      </c>
      <c r="B36" s="6" t="s">
        <v>308</v>
      </c>
      <c r="C36" s="7">
        <v>43266</v>
      </c>
      <c r="D36" s="6" t="s">
        <v>9</v>
      </c>
    </row>
    <row r="37" spans="1:4">
      <c r="A37" s="6" t="s">
        <v>5</v>
      </c>
      <c r="B37" s="6" t="s">
        <v>6</v>
      </c>
      <c r="C37" s="7">
        <v>43327</v>
      </c>
      <c r="D37" s="6" t="s">
        <v>7</v>
      </c>
    </row>
    <row r="38" spans="1:4">
      <c r="A38" s="6" t="s">
        <v>159</v>
      </c>
      <c r="B38" s="6" t="s">
        <v>160</v>
      </c>
      <c r="C38" s="7">
        <v>39904</v>
      </c>
      <c r="D38" s="6" t="s">
        <v>161</v>
      </c>
    </row>
    <row r="39" spans="1:4">
      <c r="A39" s="6" t="s">
        <v>115</v>
      </c>
      <c r="B39" s="6" t="s">
        <v>30</v>
      </c>
      <c r="C39" s="7">
        <v>41684</v>
      </c>
      <c r="D39" s="6" t="s">
        <v>118</v>
      </c>
    </row>
    <row r="40" spans="1:4">
      <c r="A40" s="8" t="s">
        <v>175</v>
      </c>
      <c r="B40" s="6" t="s">
        <v>447</v>
      </c>
      <c r="C40" s="7">
        <v>39134</v>
      </c>
      <c r="D40" s="6" t="s">
        <v>279</v>
      </c>
    </row>
    <row r="41" spans="1:4">
      <c r="A41" s="8" t="s">
        <v>162</v>
      </c>
      <c r="B41" s="6" t="s">
        <v>269</v>
      </c>
      <c r="C41" s="7">
        <v>39904</v>
      </c>
      <c r="D41" s="6" t="s">
        <v>270</v>
      </c>
    </row>
    <row r="42" spans="1:4">
      <c r="A42" s="6" t="s">
        <v>268</v>
      </c>
      <c r="B42" s="6" t="s">
        <v>379</v>
      </c>
      <c r="C42" s="7">
        <v>40210</v>
      </c>
      <c r="D42" s="6" t="s">
        <v>380</v>
      </c>
    </row>
    <row r="43" spans="1:4">
      <c r="A43" s="8" t="s">
        <v>415</v>
      </c>
      <c r="B43" s="6" t="s">
        <v>416</v>
      </c>
      <c r="C43" s="7">
        <v>41834</v>
      </c>
      <c r="D43" s="6" t="s">
        <v>417</v>
      </c>
    </row>
    <row r="44" spans="1:4">
      <c r="A44" s="8" t="s">
        <v>248</v>
      </c>
      <c r="B44" s="6" t="s">
        <v>249</v>
      </c>
      <c r="C44" s="7">
        <v>43152</v>
      </c>
      <c r="D44" s="6" t="s">
        <v>250</v>
      </c>
    </row>
    <row r="45" spans="1:4">
      <c r="A45" s="8" t="s">
        <v>351</v>
      </c>
      <c r="B45" s="6" t="s">
        <v>463</v>
      </c>
      <c r="C45" s="7">
        <v>37926</v>
      </c>
      <c r="D45" s="6" t="s">
        <v>337</v>
      </c>
    </row>
    <row r="46" spans="1:4">
      <c r="A46" s="6" t="s">
        <v>32</v>
      </c>
      <c r="B46" s="6" t="s">
        <v>33</v>
      </c>
      <c r="C46" s="7">
        <v>42566</v>
      </c>
      <c r="D46" s="6" t="s">
        <v>34</v>
      </c>
    </row>
    <row r="47" spans="1:4">
      <c r="A47" s="8" t="s">
        <v>310</v>
      </c>
      <c r="B47" s="6" t="s">
        <v>311</v>
      </c>
      <c r="C47" s="7">
        <v>43266</v>
      </c>
      <c r="D47" s="6" t="s">
        <v>418</v>
      </c>
    </row>
    <row r="48" spans="1:4">
      <c r="A48" s="8" t="s">
        <v>200</v>
      </c>
      <c r="B48" s="6" t="s">
        <v>191</v>
      </c>
      <c r="C48" s="7">
        <v>42053</v>
      </c>
      <c r="D48" s="6" t="s">
        <v>179</v>
      </c>
    </row>
    <row r="49" spans="1:4">
      <c r="A49" s="6" t="s">
        <v>272</v>
      </c>
      <c r="B49" s="6" t="s">
        <v>273</v>
      </c>
      <c r="C49" s="7">
        <v>40026</v>
      </c>
      <c r="D49" s="6" t="s">
        <v>274</v>
      </c>
    </row>
    <row r="50" spans="1:4">
      <c r="A50" s="8" t="s">
        <v>40</v>
      </c>
      <c r="B50" s="6" t="s">
        <v>69</v>
      </c>
      <c r="C50" s="7">
        <v>42537</v>
      </c>
      <c r="D50" s="34" t="s">
        <v>376</v>
      </c>
    </row>
    <row r="51" spans="1:4">
      <c r="A51" s="8" t="s">
        <v>111</v>
      </c>
      <c r="B51" s="6" t="s">
        <v>116</v>
      </c>
      <c r="C51" s="7">
        <v>42601</v>
      </c>
      <c r="D51" s="6" t="s">
        <v>31</v>
      </c>
    </row>
    <row r="52" spans="1:4">
      <c r="A52" s="8" t="s">
        <v>436</v>
      </c>
      <c r="B52" s="6" t="s">
        <v>328</v>
      </c>
      <c r="C52" s="7">
        <v>38777</v>
      </c>
      <c r="D52" s="6" t="s">
        <v>329</v>
      </c>
    </row>
    <row r="53" spans="1:4">
      <c r="A53" s="6" t="s">
        <v>314</v>
      </c>
      <c r="B53" s="6" t="s">
        <v>315</v>
      </c>
      <c r="C53" s="7">
        <v>42910</v>
      </c>
      <c r="D53" s="6" t="s">
        <v>316</v>
      </c>
    </row>
    <row r="54" spans="1:4">
      <c r="A54" s="8" t="s">
        <v>72</v>
      </c>
      <c r="B54" s="6" t="s">
        <v>73</v>
      </c>
      <c r="C54" s="7">
        <v>42935</v>
      </c>
      <c r="D54" s="6" t="s">
        <v>12</v>
      </c>
    </row>
    <row r="55" spans="1:4">
      <c r="A55" s="8" t="s">
        <v>502</v>
      </c>
      <c r="B55" s="6" t="s">
        <v>544</v>
      </c>
      <c r="C55" s="7">
        <v>41834</v>
      </c>
      <c r="D55" s="6" t="s">
        <v>545</v>
      </c>
    </row>
    <row r="56" spans="1:4">
      <c r="A56" s="8" t="s">
        <v>184</v>
      </c>
      <c r="B56" s="6" t="s">
        <v>185</v>
      </c>
      <c r="C56" s="7">
        <v>42025</v>
      </c>
      <c r="D56" s="34" t="s">
        <v>528</v>
      </c>
    </row>
    <row r="57" spans="1:4">
      <c r="A57" s="8" t="s">
        <v>213</v>
      </c>
      <c r="B57" s="6" t="s">
        <v>214</v>
      </c>
      <c r="C57" s="7">
        <v>37288</v>
      </c>
      <c r="D57" s="6" t="s">
        <v>215</v>
      </c>
    </row>
    <row r="58" spans="1:4">
      <c r="A58" s="8" t="s">
        <v>358</v>
      </c>
      <c r="B58" s="6" t="s">
        <v>359</v>
      </c>
      <c r="C58" s="7">
        <v>42753</v>
      </c>
      <c r="D58" s="6" t="s">
        <v>418</v>
      </c>
    </row>
    <row r="59" spans="1:4">
      <c r="A59" s="8" t="s">
        <v>216</v>
      </c>
      <c r="B59" s="6" t="s">
        <v>217</v>
      </c>
      <c r="C59" s="7">
        <v>37196</v>
      </c>
      <c r="D59" s="6" t="s">
        <v>325</v>
      </c>
    </row>
    <row r="60" spans="1:4">
      <c r="A60" s="8" t="s">
        <v>477</v>
      </c>
      <c r="B60" s="6" t="s">
        <v>478</v>
      </c>
      <c r="C60" s="7">
        <v>42634</v>
      </c>
      <c r="D60" s="6" t="s">
        <v>611</v>
      </c>
    </row>
    <row r="61" spans="1:4">
      <c r="A61" s="8" t="s">
        <v>112</v>
      </c>
      <c r="B61" s="6" t="s">
        <v>113</v>
      </c>
      <c r="C61" s="7">
        <v>41712</v>
      </c>
      <c r="D61" s="6" t="s">
        <v>114</v>
      </c>
    </row>
    <row r="62" spans="1:4">
      <c r="A62" s="6" t="s">
        <v>169</v>
      </c>
      <c r="B62" s="6" t="s">
        <v>170</v>
      </c>
      <c r="C62" s="7">
        <v>39448</v>
      </c>
      <c r="D62" s="6" t="s">
        <v>171</v>
      </c>
    </row>
    <row r="63" spans="1:4">
      <c r="A63" s="6" t="s">
        <v>362</v>
      </c>
      <c r="B63" s="6" t="s">
        <v>475</v>
      </c>
      <c r="C63" s="7">
        <v>42694</v>
      </c>
      <c r="D63" s="6" t="s">
        <v>476</v>
      </c>
    </row>
    <row r="64" spans="1:4">
      <c r="A64" s="8" t="s">
        <v>612</v>
      </c>
      <c r="B64" s="6" t="s">
        <v>480</v>
      </c>
      <c r="C64" s="7">
        <v>42634</v>
      </c>
      <c r="D64" s="6" t="s">
        <v>481</v>
      </c>
    </row>
    <row r="65" spans="1:4">
      <c r="A65" s="8" t="s">
        <v>76</v>
      </c>
      <c r="B65" s="6" t="s">
        <v>189</v>
      </c>
      <c r="C65" s="7">
        <v>39114</v>
      </c>
      <c r="D65" s="6" t="s">
        <v>190</v>
      </c>
    </row>
    <row r="66" spans="1:4">
      <c r="A66" s="8" t="s">
        <v>369</v>
      </c>
      <c r="B66" s="6" t="s">
        <v>259</v>
      </c>
      <c r="C66" s="7">
        <v>43117</v>
      </c>
      <c r="D66" s="6" t="s">
        <v>418</v>
      </c>
    </row>
    <row r="67" spans="1:4">
      <c r="A67" s="8" t="s">
        <v>218</v>
      </c>
      <c r="B67" s="6" t="s">
        <v>219</v>
      </c>
      <c r="C67" s="7">
        <v>41773</v>
      </c>
      <c r="D67" s="6" t="s">
        <v>220</v>
      </c>
    </row>
    <row r="68" spans="1:4">
      <c r="A68" s="6" t="s">
        <v>271</v>
      </c>
      <c r="B68" s="6" t="s">
        <v>167</v>
      </c>
      <c r="C68" s="7">
        <v>39508</v>
      </c>
      <c r="D68" s="6" t="s">
        <v>168</v>
      </c>
    </row>
    <row r="69" spans="1:4">
      <c r="A69" s="8" t="s">
        <v>13</v>
      </c>
      <c r="B69" s="6" t="s">
        <v>14</v>
      </c>
      <c r="C69" s="7">
        <v>42935</v>
      </c>
      <c r="D69" s="6" t="s">
        <v>312</v>
      </c>
    </row>
    <row r="70" spans="1:4">
      <c r="A70" s="8" t="s">
        <v>225</v>
      </c>
      <c r="B70" s="6" t="s">
        <v>226</v>
      </c>
      <c r="C70" s="7">
        <v>35643</v>
      </c>
      <c r="D70" s="6" t="s">
        <v>338</v>
      </c>
    </row>
    <row r="71" spans="1:4">
      <c r="A71" s="8" t="s">
        <v>201</v>
      </c>
      <c r="B71" s="6" t="s">
        <v>104</v>
      </c>
      <c r="C71" s="7">
        <v>43335</v>
      </c>
      <c r="D71" s="6" t="s">
        <v>4</v>
      </c>
    </row>
    <row r="72" spans="1:4">
      <c r="A72" s="8" t="s">
        <v>202</v>
      </c>
      <c r="B72" s="6" t="s">
        <v>203</v>
      </c>
      <c r="C72" s="7">
        <v>42053</v>
      </c>
      <c r="D72" s="34" t="s">
        <v>565</v>
      </c>
    </row>
    <row r="73" spans="1:4">
      <c r="A73" s="6" t="s">
        <v>422</v>
      </c>
      <c r="B73" s="6" t="s">
        <v>549</v>
      </c>
      <c r="C73" s="7">
        <v>43240</v>
      </c>
      <c r="D73" s="6" t="s">
        <v>424</v>
      </c>
    </row>
    <row r="74" spans="1:4">
      <c r="A74" s="8" t="s">
        <v>371</v>
      </c>
      <c r="B74" s="6" t="s">
        <v>157</v>
      </c>
      <c r="C74" s="7">
        <v>39965</v>
      </c>
      <c r="D74" s="6" t="s">
        <v>158</v>
      </c>
    </row>
    <row r="75" spans="1:4">
      <c r="A75" s="8" t="s">
        <v>222</v>
      </c>
      <c r="B75" s="6" t="s">
        <v>223</v>
      </c>
      <c r="C75" s="7">
        <v>36404</v>
      </c>
      <c r="D75" s="6" t="s">
        <v>117</v>
      </c>
    </row>
    <row r="76" spans="1:4">
      <c r="A76" s="36" t="s">
        <v>444</v>
      </c>
      <c r="B76" s="6" t="s">
        <v>335</v>
      </c>
      <c r="C76" s="7">
        <v>38322</v>
      </c>
      <c r="D76" s="6" t="s">
        <v>350</v>
      </c>
    </row>
    <row r="77" spans="1:4">
      <c r="A77" s="8" t="s">
        <v>211</v>
      </c>
      <c r="B77" s="6" t="s">
        <v>210</v>
      </c>
      <c r="C77" s="7">
        <v>42139</v>
      </c>
      <c r="D77" s="6" t="s">
        <v>280</v>
      </c>
    </row>
    <row r="78" spans="1:4">
      <c r="A78" s="8" t="s">
        <v>551</v>
      </c>
      <c r="B78" s="6" t="s">
        <v>552</v>
      </c>
      <c r="C78" s="7">
        <v>39114</v>
      </c>
      <c r="D78" s="6" t="s">
        <v>553</v>
      </c>
    </row>
    <row r="79" spans="1:4">
      <c r="A79" s="8" t="s">
        <v>265</v>
      </c>
      <c r="B79" s="6" t="s">
        <v>266</v>
      </c>
      <c r="C79" s="7">
        <v>40391</v>
      </c>
      <c r="D79" s="6" t="s">
        <v>267</v>
      </c>
    </row>
    <row r="80" spans="1:4">
      <c r="A80" s="6" t="s">
        <v>425</v>
      </c>
      <c r="B80" s="6" t="s">
        <v>426</v>
      </c>
      <c r="C80" s="7">
        <v>43240</v>
      </c>
      <c r="D80" s="6" t="s">
        <v>317</v>
      </c>
    </row>
    <row r="81" spans="1:4">
      <c r="A81" s="8" t="s">
        <v>355</v>
      </c>
      <c r="B81" s="6" t="s">
        <v>360</v>
      </c>
      <c r="C81" s="7">
        <v>42753</v>
      </c>
      <c r="D81" s="6" t="s">
        <v>361</v>
      </c>
    </row>
    <row r="82" spans="1:4">
      <c r="A82" s="8" t="s">
        <v>125</v>
      </c>
      <c r="B82" s="6" t="s">
        <v>138</v>
      </c>
      <c r="C82" s="7">
        <v>35643</v>
      </c>
      <c r="D82" s="6" t="s">
        <v>469</v>
      </c>
    </row>
    <row r="83" spans="1:4">
      <c r="A83" s="8" t="s">
        <v>482</v>
      </c>
      <c r="B83" s="6" t="s">
        <v>483</v>
      </c>
      <c r="C83" s="7">
        <v>42602</v>
      </c>
      <c r="D83" s="6" t="s">
        <v>615</v>
      </c>
    </row>
    <row r="84" spans="1:4">
      <c r="A84" s="8" t="s">
        <v>607</v>
      </c>
      <c r="B84" s="6" t="s">
        <v>608</v>
      </c>
      <c r="C84" s="7">
        <v>40909</v>
      </c>
      <c r="D84" s="6" t="s">
        <v>484</v>
      </c>
    </row>
    <row r="85" spans="1:4">
      <c r="A85" s="8" t="s">
        <v>546</v>
      </c>
      <c r="B85" s="6" t="s">
        <v>674</v>
      </c>
      <c r="C85" s="7">
        <v>41821</v>
      </c>
      <c r="D85" s="6" t="s">
        <v>105</v>
      </c>
    </row>
    <row r="86" spans="1:4">
      <c r="A86" s="8" t="s">
        <v>119</v>
      </c>
      <c r="B86" s="6" t="s">
        <v>120</v>
      </c>
      <c r="C86" s="7">
        <v>41548</v>
      </c>
      <c r="D86" s="6" t="s">
        <v>84</v>
      </c>
    </row>
    <row r="87" spans="1:4">
      <c r="A87" s="6" t="s">
        <v>59</v>
      </c>
      <c r="B87" s="6" t="s">
        <v>255</v>
      </c>
      <c r="C87" s="7">
        <v>42844</v>
      </c>
      <c r="D87" s="6" t="s">
        <v>247</v>
      </c>
    </row>
    <row r="88" spans="1:4">
      <c r="A88" s="8" t="s">
        <v>384</v>
      </c>
      <c r="B88" s="6" t="s">
        <v>75</v>
      </c>
      <c r="C88" s="7">
        <v>42095</v>
      </c>
      <c r="D88" s="6" t="s">
        <v>199</v>
      </c>
    </row>
    <row r="91" spans="1:4">
      <c r="A91" s="8" t="s">
        <v>356</v>
      </c>
    </row>
    <row r="92" spans="1:4">
      <c r="A92" s="36" t="s">
        <v>592</v>
      </c>
    </row>
  </sheetData>
  <sheetCalcPr fullCalcOnLoad="1"/>
  <sortState ref="A2:XFD88">
    <sortCondition ref="A3:A88"/>
  </sortState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I139"/>
  <sheetViews>
    <sheetView zoomScale="200" zoomScaleNormal="200" zoomScalePageLayoutView="200" workbookViewId="0">
      <pane xSplit="1" ySplit="1" topLeftCell="B74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7"/>
  <cols>
    <col min="1" max="1" width="22.5" style="16" bestFit="1" customWidth="1"/>
    <col min="2" max="2" width="8.625" style="11" customWidth="1"/>
    <col min="3" max="3" width="8.125" style="4" customWidth="1"/>
    <col min="4" max="4" width="25.375" style="3" customWidth="1"/>
    <col min="5" max="5" width="20.875" style="3" customWidth="1"/>
    <col min="6" max="6" width="23.875" style="3" bestFit="1" customWidth="1"/>
    <col min="7" max="7" width="7.75" style="4" customWidth="1"/>
    <col min="8" max="8" width="13.25" style="3" bestFit="1" customWidth="1"/>
    <col min="9" max="9" width="36.375" style="10" bestFit="1" customWidth="1"/>
    <col min="10" max="16384" width="10.625" style="3"/>
  </cols>
  <sheetData>
    <row r="1" spans="1:9" s="2" customFormat="1" ht="35" customHeight="1">
      <c r="A1" s="35" t="s">
        <v>624</v>
      </c>
      <c r="B1" s="13" t="s">
        <v>277</v>
      </c>
      <c r="C1" s="9" t="s">
        <v>181</v>
      </c>
      <c r="D1" s="18" t="s">
        <v>365</v>
      </c>
      <c r="E1" s="18" t="s">
        <v>253</v>
      </c>
      <c r="F1" s="18" t="s">
        <v>568</v>
      </c>
      <c r="G1" s="9" t="s">
        <v>531</v>
      </c>
      <c r="H1" s="18" t="s">
        <v>300</v>
      </c>
      <c r="I1" s="19" t="s">
        <v>366</v>
      </c>
    </row>
    <row r="2" spans="1:9" ht="32">
      <c r="A2" s="16" t="s">
        <v>507</v>
      </c>
      <c r="B2" s="11" t="s">
        <v>538</v>
      </c>
      <c r="C2" s="4" t="s">
        <v>283</v>
      </c>
      <c r="D2" s="14" t="s">
        <v>8</v>
      </c>
      <c r="E2" s="1"/>
      <c r="F2" s="3" t="s">
        <v>187</v>
      </c>
      <c r="G2" s="4" t="s">
        <v>530</v>
      </c>
      <c r="H2" s="5" t="s">
        <v>282</v>
      </c>
      <c r="I2" s="32" t="s">
        <v>479</v>
      </c>
    </row>
    <row r="3" spans="1:9" ht="34">
      <c r="A3" s="17" t="s">
        <v>332</v>
      </c>
      <c r="B3" s="12" t="s">
        <v>580</v>
      </c>
      <c r="C3" s="4" t="s">
        <v>129</v>
      </c>
      <c r="D3" s="5" t="s">
        <v>582</v>
      </c>
      <c r="F3" s="3" t="s">
        <v>581</v>
      </c>
      <c r="G3" s="4" t="s">
        <v>520</v>
      </c>
      <c r="H3" s="5" t="s">
        <v>579</v>
      </c>
      <c r="I3" s="32" t="s">
        <v>583</v>
      </c>
    </row>
    <row r="4" spans="1:9" ht="34">
      <c r="A4" s="17" t="s">
        <v>132</v>
      </c>
      <c r="B4" s="12" t="s">
        <v>16</v>
      </c>
      <c r="C4" s="4" t="s">
        <v>433</v>
      </c>
      <c r="D4" s="5" t="s">
        <v>45</v>
      </c>
      <c r="F4" s="3" t="s">
        <v>10</v>
      </c>
      <c r="G4" s="4" t="s">
        <v>530</v>
      </c>
      <c r="H4" s="5" t="s">
        <v>466</v>
      </c>
      <c r="I4" s="32" t="s">
        <v>44</v>
      </c>
    </row>
    <row r="5" spans="1:9" ht="34">
      <c r="A5" s="17" t="s">
        <v>323</v>
      </c>
      <c r="B5" s="12" t="s">
        <v>467</v>
      </c>
      <c r="C5" s="4" t="s">
        <v>129</v>
      </c>
      <c r="D5" s="5" t="s">
        <v>465</v>
      </c>
      <c r="F5" s="3" t="s">
        <v>600</v>
      </c>
      <c r="G5" s="4" t="s">
        <v>530</v>
      </c>
      <c r="H5" s="5" t="s">
        <v>521</v>
      </c>
      <c r="I5" s="32" t="s">
        <v>468</v>
      </c>
    </row>
    <row r="6" spans="1:9" ht="34">
      <c r="A6" s="17" t="s">
        <v>208</v>
      </c>
      <c r="B6" s="12" t="s">
        <v>49</v>
      </c>
      <c r="C6" s="4" t="s">
        <v>433</v>
      </c>
      <c r="D6" s="5" t="s">
        <v>52</v>
      </c>
      <c r="F6" s="3" t="s">
        <v>50</v>
      </c>
      <c r="G6" s="4" t="s">
        <v>530</v>
      </c>
      <c r="H6" s="5" t="s">
        <v>48</v>
      </c>
      <c r="I6" s="32" t="s">
        <v>51</v>
      </c>
    </row>
    <row r="7" spans="1:9" ht="34">
      <c r="A7" s="17" t="s">
        <v>55</v>
      </c>
      <c r="B7" s="12" t="s">
        <v>640</v>
      </c>
      <c r="C7" s="4" t="s">
        <v>67</v>
      </c>
      <c r="D7" s="5" t="s">
        <v>644</v>
      </c>
      <c r="F7" s="3" t="s">
        <v>642</v>
      </c>
      <c r="G7" s="4" t="s">
        <v>67</v>
      </c>
      <c r="H7" s="5" t="s">
        <v>641</v>
      </c>
      <c r="I7" s="32" t="s">
        <v>643</v>
      </c>
    </row>
    <row r="8" spans="1:9" ht="34">
      <c r="A8" s="17" t="s">
        <v>470</v>
      </c>
      <c r="B8" s="12" t="s">
        <v>585</v>
      </c>
      <c r="C8" s="4" t="s">
        <v>129</v>
      </c>
      <c r="D8" s="5" t="s">
        <v>588</v>
      </c>
      <c r="F8" s="3" t="s">
        <v>586</v>
      </c>
      <c r="G8" s="4" t="s">
        <v>520</v>
      </c>
      <c r="H8" s="5" t="s">
        <v>584</v>
      </c>
      <c r="I8" s="32" t="s">
        <v>587</v>
      </c>
    </row>
    <row r="9" spans="1:9" ht="34">
      <c r="A9" s="17" t="s">
        <v>673</v>
      </c>
      <c r="B9" s="12" t="s">
        <v>595</v>
      </c>
      <c r="C9" s="4" t="s">
        <v>129</v>
      </c>
      <c r="D9" s="5" t="s">
        <v>598</v>
      </c>
      <c r="F9" s="3" t="s">
        <v>596</v>
      </c>
      <c r="G9" s="4" t="s">
        <v>520</v>
      </c>
      <c r="H9" s="5" t="s">
        <v>594</v>
      </c>
      <c r="I9" s="32" t="s">
        <v>597</v>
      </c>
    </row>
    <row r="10" spans="1:9" ht="34">
      <c r="A10" s="17" t="s">
        <v>427</v>
      </c>
      <c r="B10" s="12" t="s">
        <v>20</v>
      </c>
      <c r="C10" s="4" t="s">
        <v>129</v>
      </c>
      <c r="D10" s="5" t="s">
        <v>24</v>
      </c>
      <c r="F10" s="3" t="s">
        <v>22</v>
      </c>
      <c r="G10" s="4" t="s">
        <v>518</v>
      </c>
      <c r="H10" s="5" t="s">
        <v>21</v>
      </c>
      <c r="I10" s="32" t="s">
        <v>23</v>
      </c>
    </row>
    <row r="11" spans="1:9" ht="34">
      <c r="A11" s="17" t="s">
        <v>121</v>
      </c>
      <c r="B11" s="12" t="s">
        <v>532</v>
      </c>
      <c r="C11" s="4" t="s">
        <v>129</v>
      </c>
      <c r="D11" s="5" t="s">
        <v>536</v>
      </c>
      <c r="F11" s="3" t="s">
        <v>534</v>
      </c>
      <c r="G11" s="4" t="s">
        <v>520</v>
      </c>
      <c r="H11" s="5" t="s">
        <v>533</v>
      </c>
      <c r="I11" s="32" t="s">
        <v>535</v>
      </c>
    </row>
    <row r="12" spans="1:9" ht="34">
      <c r="A12" s="17" t="s">
        <v>58</v>
      </c>
      <c r="B12" s="12" t="s">
        <v>590</v>
      </c>
      <c r="C12" s="4" t="s">
        <v>129</v>
      </c>
      <c r="D12" s="5" t="s">
        <v>401</v>
      </c>
      <c r="F12" s="3" t="s">
        <v>591</v>
      </c>
      <c r="G12" s="4" t="s">
        <v>520</v>
      </c>
      <c r="H12" s="5" t="s">
        <v>589</v>
      </c>
      <c r="I12" s="32" t="s">
        <v>445</v>
      </c>
    </row>
    <row r="13" spans="1:9" ht="34">
      <c r="A13" s="17" t="s">
        <v>567</v>
      </c>
      <c r="B13" s="11" t="s">
        <v>539</v>
      </c>
      <c r="C13" s="4" t="s">
        <v>283</v>
      </c>
      <c r="D13" s="14" t="s">
        <v>149</v>
      </c>
      <c r="E13" s="1"/>
      <c r="F13" s="3" t="s">
        <v>472</v>
      </c>
      <c r="G13" s="4" t="s">
        <v>530</v>
      </c>
      <c r="H13" s="5" t="s">
        <v>298</v>
      </c>
      <c r="I13" s="32" t="s">
        <v>122</v>
      </c>
    </row>
    <row r="14" spans="1:9" ht="51">
      <c r="A14" s="17" t="s">
        <v>374</v>
      </c>
      <c r="B14" s="12" t="s">
        <v>487</v>
      </c>
      <c r="C14" s="4" t="s">
        <v>489</v>
      </c>
      <c r="D14" s="5" t="s">
        <v>375</v>
      </c>
      <c r="F14" s="3" t="s">
        <v>372</v>
      </c>
      <c r="G14" s="4" t="s">
        <v>530</v>
      </c>
      <c r="H14" s="5" t="s">
        <v>488</v>
      </c>
      <c r="I14" s="32" t="s">
        <v>373</v>
      </c>
    </row>
    <row r="15" spans="1:9" ht="34">
      <c r="A15" s="17" t="s">
        <v>304</v>
      </c>
      <c r="B15" s="12" t="s">
        <v>645</v>
      </c>
      <c r="C15" s="4" t="s">
        <v>67</v>
      </c>
      <c r="D15" s="5" t="s">
        <v>649</v>
      </c>
      <c r="F15" s="3" t="s">
        <v>647</v>
      </c>
      <c r="G15" s="4" t="s">
        <v>67</v>
      </c>
      <c r="H15" s="5" t="s">
        <v>646</v>
      </c>
      <c r="I15" s="32" t="s">
        <v>648</v>
      </c>
    </row>
    <row r="16" spans="1:9" ht="34">
      <c r="A16" s="17" t="s">
        <v>547</v>
      </c>
      <c r="B16" s="12" t="s">
        <v>237</v>
      </c>
      <c r="C16" s="4" t="s">
        <v>129</v>
      </c>
      <c r="D16" s="5" t="s">
        <v>241</v>
      </c>
      <c r="F16" s="3" t="s">
        <v>239</v>
      </c>
      <c r="G16" s="4" t="s">
        <v>530</v>
      </c>
      <c r="H16" s="5" t="s">
        <v>238</v>
      </c>
      <c r="I16" s="32" t="s">
        <v>240</v>
      </c>
    </row>
    <row r="17" spans="1:9" ht="34">
      <c r="A17" s="17" t="s">
        <v>669</v>
      </c>
      <c r="B17" s="12" t="s">
        <v>603</v>
      </c>
      <c r="C17" s="4" t="s">
        <v>129</v>
      </c>
      <c r="D17" s="5" t="s">
        <v>543</v>
      </c>
      <c r="F17" s="3" t="s">
        <v>464</v>
      </c>
      <c r="G17" s="4" t="s">
        <v>530</v>
      </c>
      <c r="H17" s="5" t="s">
        <v>602</v>
      </c>
      <c r="I17" s="32" t="s">
        <v>636</v>
      </c>
    </row>
    <row r="18" spans="1:9" ht="34">
      <c r="A18" s="17" t="s">
        <v>670</v>
      </c>
      <c r="B18" s="12" t="s">
        <v>103</v>
      </c>
      <c r="C18" s="4" t="s">
        <v>129</v>
      </c>
      <c r="D18" s="5" t="s">
        <v>438</v>
      </c>
      <c r="F18" s="3" t="s">
        <v>604</v>
      </c>
      <c r="G18" s="4" t="s">
        <v>530</v>
      </c>
      <c r="H18" s="5" t="s">
        <v>605</v>
      </c>
      <c r="I18" s="32" t="s">
        <v>635</v>
      </c>
    </row>
    <row r="19" spans="1:9" ht="34">
      <c r="A19" s="17" t="s">
        <v>206</v>
      </c>
      <c r="B19" s="12" t="s">
        <v>342</v>
      </c>
      <c r="C19" s="4" t="s">
        <v>489</v>
      </c>
      <c r="D19" s="5" t="s">
        <v>343</v>
      </c>
      <c r="F19" s="3" t="s">
        <v>345</v>
      </c>
      <c r="G19" s="4" t="s">
        <v>530</v>
      </c>
      <c r="H19" s="5" t="s">
        <v>344</v>
      </c>
      <c r="I19" s="32" t="s">
        <v>346</v>
      </c>
    </row>
    <row r="20" spans="1:9" ht="34">
      <c r="A20" s="17" t="s">
        <v>456</v>
      </c>
      <c r="B20" s="12" t="s">
        <v>664</v>
      </c>
      <c r="C20" s="4" t="s">
        <v>129</v>
      </c>
      <c r="D20" s="5" t="s">
        <v>459</v>
      </c>
      <c r="F20" s="3" t="s">
        <v>457</v>
      </c>
      <c r="G20" s="4" t="s">
        <v>520</v>
      </c>
      <c r="H20" s="5" t="s">
        <v>458</v>
      </c>
      <c r="I20" s="32" t="s">
        <v>525</v>
      </c>
    </row>
    <row r="21" spans="1:9" ht="32">
      <c r="A21" s="16" t="s">
        <v>462</v>
      </c>
      <c r="B21" s="11" t="s">
        <v>538</v>
      </c>
      <c r="C21" s="4" t="s">
        <v>283</v>
      </c>
      <c r="D21" s="14" t="s">
        <v>257</v>
      </c>
      <c r="E21" s="1"/>
      <c r="F21" s="3" t="s">
        <v>188</v>
      </c>
      <c r="G21" s="4" t="s">
        <v>530</v>
      </c>
      <c r="H21" s="5" t="s">
        <v>275</v>
      </c>
      <c r="I21" s="32" t="s">
        <v>36</v>
      </c>
    </row>
    <row r="22" spans="1:9" ht="34">
      <c r="A22" s="17" t="s">
        <v>35</v>
      </c>
      <c r="B22" s="12" t="s">
        <v>90</v>
      </c>
      <c r="C22" s="4" t="s">
        <v>129</v>
      </c>
      <c r="D22" s="5" t="s">
        <v>93</v>
      </c>
      <c r="F22" s="3" t="s">
        <v>91</v>
      </c>
      <c r="G22" s="4" t="s">
        <v>520</v>
      </c>
      <c r="H22" s="5" t="s">
        <v>89</v>
      </c>
      <c r="I22" s="32" t="s">
        <v>92</v>
      </c>
    </row>
    <row r="23" spans="1:9" ht="34">
      <c r="A23" s="17" t="s">
        <v>485</v>
      </c>
      <c r="B23" s="12" t="s">
        <v>599</v>
      </c>
      <c r="C23" s="4" t="s">
        <v>129</v>
      </c>
      <c r="D23" s="5" t="s">
        <v>631</v>
      </c>
      <c r="F23" s="3" t="s">
        <v>629</v>
      </c>
      <c r="G23" s="4" t="s">
        <v>520</v>
      </c>
      <c r="H23" s="5" t="s">
        <v>628</v>
      </c>
      <c r="I23" s="32" t="s">
        <v>630</v>
      </c>
    </row>
    <row r="24" spans="1:9" ht="34">
      <c r="A24" s="17" t="s">
        <v>473</v>
      </c>
      <c r="B24" s="12" t="s">
        <v>64</v>
      </c>
      <c r="C24" s="4" t="s">
        <v>67</v>
      </c>
      <c r="D24" s="5" t="s">
        <v>195</v>
      </c>
      <c r="F24" s="3" t="s">
        <v>66</v>
      </c>
      <c r="G24" s="4" t="s">
        <v>530</v>
      </c>
      <c r="H24" s="5" t="s">
        <v>65</v>
      </c>
      <c r="I24" s="32" t="s">
        <v>68</v>
      </c>
    </row>
    <row r="25" spans="1:9" ht="34">
      <c r="A25" s="17" t="s">
        <v>523</v>
      </c>
      <c r="B25" s="12" t="s">
        <v>557</v>
      </c>
      <c r="C25" s="4" t="s">
        <v>561</v>
      </c>
      <c r="D25" s="5" t="s">
        <v>562</v>
      </c>
      <c r="E25" s="3" t="s">
        <v>563</v>
      </c>
      <c r="F25" s="3" t="s">
        <v>558</v>
      </c>
      <c r="G25" s="4" t="s">
        <v>520</v>
      </c>
      <c r="H25" s="5" t="s">
        <v>559</v>
      </c>
      <c r="I25" s="32" t="s">
        <v>560</v>
      </c>
    </row>
    <row r="26" spans="1:9" ht="32">
      <c r="A26" s="16" t="s">
        <v>625</v>
      </c>
      <c r="B26" s="11" t="s">
        <v>538</v>
      </c>
      <c r="C26" s="4" t="s">
        <v>276</v>
      </c>
      <c r="D26" s="14" t="s">
        <v>258</v>
      </c>
      <c r="E26" s="1" t="s">
        <v>386</v>
      </c>
      <c r="F26" s="3" t="s">
        <v>299</v>
      </c>
      <c r="G26" s="4" t="s">
        <v>530</v>
      </c>
      <c r="H26" s="5" t="s">
        <v>387</v>
      </c>
      <c r="I26" s="32" t="s">
        <v>37</v>
      </c>
    </row>
    <row r="27" spans="1:9" ht="34">
      <c r="A27" s="17" t="s">
        <v>106</v>
      </c>
      <c r="B27" s="12" t="s">
        <v>656</v>
      </c>
      <c r="C27" s="4" t="s">
        <v>67</v>
      </c>
      <c r="D27" s="5" t="s">
        <v>660</v>
      </c>
      <c r="F27" s="3" t="s">
        <v>658</v>
      </c>
      <c r="G27" s="4" t="s">
        <v>67</v>
      </c>
      <c r="H27" s="5" t="s">
        <v>657</v>
      </c>
      <c r="I27" s="32" t="s">
        <v>659</v>
      </c>
    </row>
    <row r="28" spans="1:9" ht="34">
      <c r="A28" s="17" t="s">
        <v>229</v>
      </c>
      <c r="B28" s="12" t="s">
        <v>192</v>
      </c>
      <c r="C28" s="4" t="s">
        <v>510</v>
      </c>
      <c r="D28" s="5" t="s">
        <v>194</v>
      </c>
      <c r="F28" s="3" t="s">
        <v>80</v>
      </c>
      <c r="G28" s="4" t="s">
        <v>510</v>
      </c>
      <c r="H28" s="5" t="s">
        <v>79</v>
      </c>
      <c r="I28" s="32" t="s">
        <v>193</v>
      </c>
    </row>
    <row r="29" spans="1:9" ht="34">
      <c r="A29" s="16" t="s">
        <v>251</v>
      </c>
      <c r="B29" s="12" t="s">
        <v>637</v>
      </c>
      <c r="C29" s="4" t="s">
        <v>178</v>
      </c>
      <c r="D29" s="5" t="s">
        <v>177</v>
      </c>
      <c r="F29" s="3" t="s">
        <v>284</v>
      </c>
      <c r="G29" s="4" t="s">
        <v>530</v>
      </c>
      <c r="H29" s="5" t="s">
        <v>391</v>
      </c>
      <c r="I29" s="32" t="s">
        <v>176</v>
      </c>
    </row>
    <row r="30" spans="1:9" ht="51">
      <c r="A30" s="17" t="s">
        <v>244</v>
      </c>
      <c r="B30" s="12" t="s">
        <v>164</v>
      </c>
      <c r="C30" s="4" t="s">
        <v>389</v>
      </c>
      <c r="D30" s="5" t="s">
        <v>166</v>
      </c>
      <c r="F30" s="3" t="s">
        <v>165</v>
      </c>
      <c r="G30" s="4" t="s">
        <v>530</v>
      </c>
      <c r="H30" s="5" t="s">
        <v>163</v>
      </c>
      <c r="I30" s="32" t="s">
        <v>97</v>
      </c>
    </row>
    <row r="31" spans="1:9" ht="34">
      <c r="A31" s="17" t="s">
        <v>3</v>
      </c>
      <c r="B31" s="12" t="s">
        <v>554</v>
      </c>
      <c r="C31" s="4" t="s">
        <v>129</v>
      </c>
      <c r="D31" s="5" t="s">
        <v>556</v>
      </c>
      <c r="F31" s="3" t="s">
        <v>678</v>
      </c>
      <c r="G31" s="4" t="s">
        <v>520</v>
      </c>
      <c r="H31" s="5" t="s">
        <v>677</v>
      </c>
      <c r="I31" s="32" t="s">
        <v>555</v>
      </c>
    </row>
    <row r="32" spans="1:9" ht="34">
      <c r="A32" s="16" t="s">
        <v>593</v>
      </c>
      <c r="B32" s="11" t="s">
        <v>538</v>
      </c>
      <c r="C32" s="4" t="s">
        <v>283</v>
      </c>
      <c r="D32" s="14" t="s">
        <v>151</v>
      </c>
      <c r="E32" s="1"/>
      <c r="F32" s="3" t="s">
        <v>102</v>
      </c>
      <c r="G32" s="4" t="s">
        <v>530</v>
      </c>
      <c r="H32" s="5" t="s">
        <v>550</v>
      </c>
      <c r="I32" s="32" t="s">
        <v>38</v>
      </c>
    </row>
    <row r="33" spans="1:9" ht="34">
      <c r="A33" s="17" t="s">
        <v>175</v>
      </c>
      <c r="B33" s="12" t="s">
        <v>440</v>
      </c>
      <c r="C33" s="4" t="s">
        <v>129</v>
      </c>
      <c r="D33" s="5" t="s">
        <v>448</v>
      </c>
      <c r="F33" s="3" t="s">
        <v>333</v>
      </c>
      <c r="G33" s="4" t="s">
        <v>530</v>
      </c>
      <c r="H33" s="5" t="s">
        <v>439</v>
      </c>
      <c r="I33" s="32" t="s">
        <v>446</v>
      </c>
    </row>
    <row r="34" spans="1:9" ht="34">
      <c r="A34" s="17" t="s">
        <v>236</v>
      </c>
      <c r="B34" s="12" t="s">
        <v>516</v>
      </c>
      <c r="C34" s="4" t="s">
        <v>489</v>
      </c>
      <c r="D34" s="5" t="s">
        <v>486</v>
      </c>
      <c r="F34" s="3" t="s">
        <v>490</v>
      </c>
      <c r="G34" s="4" t="s">
        <v>530</v>
      </c>
      <c r="H34" s="5" t="s">
        <v>515</v>
      </c>
      <c r="I34" s="32" t="s">
        <v>491</v>
      </c>
    </row>
    <row r="35" spans="1:9" ht="34">
      <c r="A35" s="17" t="s">
        <v>415</v>
      </c>
      <c r="B35" s="12" t="s">
        <v>142</v>
      </c>
      <c r="C35" s="4" t="s">
        <v>129</v>
      </c>
      <c r="D35" s="5" t="s">
        <v>145</v>
      </c>
      <c r="F35" s="3" t="s">
        <v>143</v>
      </c>
      <c r="G35" s="4" t="s">
        <v>520</v>
      </c>
      <c r="H35" s="5" t="s">
        <v>141</v>
      </c>
      <c r="I35" s="32" t="s">
        <v>144</v>
      </c>
    </row>
    <row r="36" spans="1:9" ht="34">
      <c r="A36" s="17" t="s">
        <v>248</v>
      </c>
      <c r="B36" s="12" t="s">
        <v>450</v>
      </c>
      <c r="C36" s="4" t="s">
        <v>489</v>
      </c>
      <c r="D36" s="5" t="s">
        <v>340</v>
      </c>
      <c r="F36" s="3" t="s">
        <v>341</v>
      </c>
      <c r="G36" s="4" t="s">
        <v>530</v>
      </c>
      <c r="H36" s="5" t="s">
        <v>451</v>
      </c>
      <c r="I36" s="32" t="s">
        <v>452</v>
      </c>
    </row>
    <row r="37" spans="1:9" ht="34">
      <c r="A37" s="17" t="s">
        <v>672</v>
      </c>
      <c r="B37" s="12" t="s">
        <v>540</v>
      </c>
      <c r="C37" s="4" t="s">
        <v>182</v>
      </c>
      <c r="D37" s="5" t="s">
        <v>252</v>
      </c>
      <c r="F37" s="3" t="s">
        <v>410</v>
      </c>
      <c r="G37" s="4" t="s">
        <v>530</v>
      </c>
      <c r="H37" s="5" t="s">
        <v>408</v>
      </c>
      <c r="I37" s="32" t="s">
        <v>123</v>
      </c>
    </row>
    <row r="38" spans="1:9" ht="34">
      <c r="A38" s="17" t="s">
        <v>310</v>
      </c>
      <c r="B38" s="12" t="s">
        <v>564</v>
      </c>
      <c r="C38" s="4" t="s">
        <v>561</v>
      </c>
      <c r="D38" s="5" t="s">
        <v>399</v>
      </c>
      <c r="E38" s="3" t="s">
        <v>400</v>
      </c>
      <c r="F38" s="3" t="s">
        <v>398</v>
      </c>
      <c r="G38" s="4" t="s">
        <v>396</v>
      </c>
      <c r="H38" s="5" t="s">
        <v>397</v>
      </c>
      <c r="I38" s="32" t="s">
        <v>517</v>
      </c>
    </row>
    <row r="39" spans="1:9" ht="34">
      <c r="A39" s="17" t="s">
        <v>200</v>
      </c>
      <c r="B39" s="12" t="s">
        <v>574</v>
      </c>
      <c r="C39" s="4" t="s">
        <v>129</v>
      </c>
      <c r="D39" s="5" t="s">
        <v>578</v>
      </c>
      <c r="F39" s="3" t="s">
        <v>576</v>
      </c>
      <c r="G39" s="4" t="s">
        <v>520</v>
      </c>
      <c r="H39" s="5" t="s">
        <v>575</v>
      </c>
      <c r="I39" s="32" t="s">
        <v>577</v>
      </c>
    </row>
    <row r="40" spans="1:9" ht="34">
      <c r="A40" s="16" t="s">
        <v>40</v>
      </c>
      <c r="B40" s="12" t="s">
        <v>126</v>
      </c>
      <c r="C40" s="4" t="s">
        <v>129</v>
      </c>
      <c r="D40" s="5" t="s">
        <v>130</v>
      </c>
      <c r="F40" s="3" t="s">
        <v>131</v>
      </c>
      <c r="G40" s="4" t="s">
        <v>530</v>
      </c>
      <c r="H40" s="5" t="s">
        <v>128</v>
      </c>
      <c r="I40" s="17" t="s">
        <v>524</v>
      </c>
    </row>
    <row r="41" spans="1:9" ht="34">
      <c r="A41" s="17" t="s">
        <v>63</v>
      </c>
      <c r="B41" s="12" t="s">
        <v>99</v>
      </c>
      <c r="C41" s="4" t="s">
        <v>349</v>
      </c>
      <c r="D41" s="5" t="s">
        <v>62</v>
      </c>
      <c r="E41" s="3" t="s">
        <v>101</v>
      </c>
      <c r="F41" s="3" t="s">
        <v>100</v>
      </c>
      <c r="G41" s="4" t="s">
        <v>530</v>
      </c>
      <c r="H41" s="5" t="s">
        <v>98</v>
      </c>
      <c r="I41" s="32" t="s">
        <v>61</v>
      </c>
    </row>
    <row r="42" spans="1:9" ht="34">
      <c r="A42" s="17" t="s">
        <v>436</v>
      </c>
      <c r="B42" s="12" t="s">
        <v>292</v>
      </c>
      <c r="C42" s="4" t="s">
        <v>129</v>
      </c>
      <c r="D42" s="5" t="s">
        <v>293</v>
      </c>
      <c r="F42" s="3" t="s">
        <v>290</v>
      </c>
      <c r="G42" s="4" t="s">
        <v>530</v>
      </c>
      <c r="H42" s="5" t="s">
        <v>291</v>
      </c>
      <c r="I42" s="32" t="s">
        <v>289</v>
      </c>
    </row>
    <row r="43" spans="1:9" ht="34">
      <c r="A43" s="17" t="s">
        <v>650</v>
      </c>
      <c r="B43" s="12" t="s">
        <v>654</v>
      </c>
      <c r="C43" s="4" t="s">
        <v>67</v>
      </c>
      <c r="D43" s="5" t="s">
        <v>653</v>
      </c>
      <c r="F43" s="3" t="s">
        <v>651</v>
      </c>
      <c r="G43" s="4" t="s">
        <v>67</v>
      </c>
      <c r="H43" s="5" t="s">
        <v>652</v>
      </c>
      <c r="I43" s="32" t="s">
        <v>655</v>
      </c>
    </row>
    <row r="44" spans="1:9" ht="34">
      <c r="A44" s="17" t="s">
        <v>381</v>
      </c>
      <c r="B44" s="11" t="s">
        <v>500</v>
      </c>
      <c r="C44" s="4" t="s">
        <v>129</v>
      </c>
      <c r="D44" s="34" t="s">
        <v>499</v>
      </c>
      <c r="F44" s="3" t="s">
        <v>377</v>
      </c>
      <c r="G44" s="4" t="s">
        <v>530</v>
      </c>
      <c r="H44" s="3" t="s">
        <v>378</v>
      </c>
      <c r="I44" s="32" t="s">
        <v>501</v>
      </c>
    </row>
    <row r="45" spans="1:9" ht="34">
      <c r="A45" s="17" t="s">
        <v>339</v>
      </c>
      <c r="B45" s="12" t="s">
        <v>230</v>
      </c>
      <c r="C45" s="4" t="s">
        <v>129</v>
      </c>
      <c r="D45" s="5" t="s">
        <v>233</v>
      </c>
      <c r="F45" s="3" t="s">
        <v>127</v>
      </c>
      <c r="G45" s="4" t="s">
        <v>530</v>
      </c>
      <c r="H45" s="5" t="s">
        <v>232</v>
      </c>
      <c r="I45" s="32" t="s">
        <v>231</v>
      </c>
    </row>
    <row r="46" spans="1:9" ht="34">
      <c r="A46" s="17" t="s">
        <v>502</v>
      </c>
      <c r="B46" s="12" t="s">
        <v>504</v>
      </c>
      <c r="C46" s="4" t="s">
        <v>129</v>
      </c>
      <c r="D46" s="5" t="s">
        <v>442</v>
      </c>
      <c r="F46" s="3" t="s">
        <v>385</v>
      </c>
      <c r="G46" s="4" t="s">
        <v>530</v>
      </c>
      <c r="H46" s="5" t="s">
        <v>503</v>
      </c>
      <c r="I46" s="32" t="s">
        <v>441</v>
      </c>
    </row>
    <row r="47" spans="1:9" ht="34">
      <c r="A47" s="17" t="s">
        <v>184</v>
      </c>
      <c r="B47" s="12" t="s">
        <v>527</v>
      </c>
      <c r="C47" s="4" t="s">
        <v>129</v>
      </c>
      <c r="D47" s="5" t="s">
        <v>676</v>
      </c>
      <c r="F47" s="3" t="s">
        <v>529</v>
      </c>
      <c r="G47" s="4" t="s">
        <v>520</v>
      </c>
      <c r="H47" s="5" t="s">
        <v>526</v>
      </c>
      <c r="I47" s="32" t="s">
        <v>675</v>
      </c>
    </row>
    <row r="48" spans="1:9" ht="34">
      <c r="A48" s="17" t="s">
        <v>213</v>
      </c>
      <c r="B48" s="12" t="s">
        <v>94</v>
      </c>
      <c r="C48" s="4" t="s">
        <v>129</v>
      </c>
      <c r="D48" s="5" t="s">
        <v>2</v>
      </c>
      <c r="F48" s="3" t="s">
        <v>0</v>
      </c>
      <c r="G48" s="4" t="s">
        <v>520</v>
      </c>
      <c r="H48" s="5" t="s">
        <v>95</v>
      </c>
      <c r="I48" s="32" t="s">
        <v>1</v>
      </c>
    </row>
    <row r="49" spans="1:9" ht="34">
      <c r="A49" s="17" t="s">
        <v>358</v>
      </c>
      <c r="B49" s="12" t="s">
        <v>610</v>
      </c>
      <c r="C49" s="4" t="s">
        <v>349</v>
      </c>
      <c r="D49" s="5" t="s">
        <v>234</v>
      </c>
      <c r="E49" s="3" t="s">
        <v>235</v>
      </c>
      <c r="F49" s="3" t="s">
        <v>347</v>
      </c>
      <c r="G49" s="4" t="s">
        <v>396</v>
      </c>
      <c r="H49" s="5" t="s">
        <v>522</v>
      </c>
      <c r="I49" s="32" t="s">
        <v>348</v>
      </c>
    </row>
    <row r="50" spans="1:9" ht="34">
      <c r="A50" s="17" t="s">
        <v>216</v>
      </c>
      <c r="B50" s="12" t="s">
        <v>146</v>
      </c>
      <c r="C50" s="4" t="s">
        <v>129</v>
      </c>
      <c r="D50" s="5" t="s">
        <v>82</v>
      </c>
      <c r="F50" s="3" t="s">
        <v>148</v>
      </c>
      <c r="G50" s="4" t="s">
        <v>520</v>
      </c>
      <c r="H50" s="5" t="s">
        <v>147</v>
      </c>
      <c r="I50" s="32" t="s">
        <v>81</v>
      </c>
    </row>
    <row r="51" spans="1:9" ht="34">
      <c r="A51" s="16" t="s">
        <v>477</v>
      </c>
      <c r="B51" s="12" t="s">
        <v>390</v>
      </c>
      <c r="C51" s="4" t="s">
        <v>389</v>
      </c>
      <c r="D51" s="5" t="s">
        <v>382</v>
      </c>
      <c r="F51" s="3" t="s">
        <v>430</v>
      </c>
      <c r="G51" s="4" t="s">
        <v>518</v>
      </c>
      <c r="H51" s="5" t="s">
        <v>383</v>
      </c>
      <c r="I51" s="32" t="s">
        <v>429</v>
      </c>
    </row>
    <row r="52" spans="1:9" ht="34">
      <c r="A52" s="17" t="s">
        <v>112</v>
      </c>
      <c r="B52" s="12" t="s">
        <v>25</v>
      </c>
      <c r="C52" s="4" t="s">
        <v>129</v>
      </c>
      <c r="D52" s="5" t="s">
        <v>29</v>
      </c>
      <c r="F52" s="3" t="s">
        <v>27</v>
      </c>
      <c r="G52" s="4" t="s">
        <v>518</v>
      </c>
      <c r="H52" s="5" t="s">
        <v>26</v>
      </c>
      <c r="I52" s="32" t="s">
        <v>28</v>
      </c>
    </row>
    <row r="53" spans="1:9" ht="34">
      <c r="A53" s="17" t="s">
        <v>612</v>
      </c>
      <c r="B53" s="12" t="s">
        <v>572</v>
      </c>
      <c r="C53" s="4" t="s">
        <v>129</v>
      </c>
      <c r="D53" s="5" t="s">
        <v>428</v>
      </c>
      <c r="F53" s="3" t="s">
        <v>571</v>
      </c>
      <c r="G53" s="4" t="s">
        <v>518</v>
      </c>
      <c r="H53" s="5" t="s">
        <v>570</v>
      </c>
      <c r="I53" s="32" t="s">
        <v>573</v>
      </c>
    </row>
    <row r="54" spans="1:9" ht="34">
      <c r="A54" s="17" t="s">
        <v>76</v>
      </c>
      <c r="B54" s="12" t="s">
        <v>353</v>
      </c>
      <c r="C54" s="4" t="s">
        <v>129</v>
      </c>
      <c r="D54" s="5" t="s">
        <v>601</v>
      </c>
      <c r="F54" s="3" t="s">
        <v>352</v>
      </c>
      <c r="G54" s="4" t="s">
        <v>518</v>
      </c>
      <c r="H54" s="5" t="s">
        <v>242</v>
      </c>
      <c r="I54" s="32" t="s">
        <v>354</v>
      </c>
    </row>
    <row r="55" spans="1:9" ht="34">
      <c r="A55" s="17" t="s">
        <v>369</v>
      </c>
      <c r="B55" s="12" t="s">
        <v>196</v>
      </c>
      <c r="C55" s="4" t="s">
        <v>197</v>
      </c>
      <c r="D55" s="5" t="s">
        <v>261</v>
      </c>
      <c r="E55" s="3" t="s">
        <v>262</v>
      </c>
      <c r="F55" s="3" t="s">
        <v>15</v>
      </c>
      <c r="G55" s="4" t="s">
        <v>519</v>
      </c>
      <c r="H55" s="5" t="s">
        <v>418</v>
      </c>
      <c r="I55" s="32" t="s">
        <v>156</v>
      </c>
    </row>
    <row r="56" spans="1:9" ht="34">
      <c r="A56" s="17" t="s">
        <v>218</v>
      </c>
      <c r="B56" s="12" t="s">
        <v>633</v>
      </c>
      <c r="C56" s="4" t="s">
        <v>129</v>
      </c>
      <c r="D56" s="5" t="s">
        <v>78</v>
      </c>
      <c r="F56" s="3" t="s">
        <v>634</v>
      </c>
      <c r="G56" s="4" t="s">
        <v>520</v>
      </c>
      <c r="H56" s="5" t="s">
        <v>632</v>
      </c>
      <c r="I56" s="32" t="s">
        <v>60</v>
      </c>
    </row>
    <row r="57" spans="1:9" ht="34">
      <c r="A57" s="16" t="s">
        <v>13</v>
      </c>
      <c r="B57" s="12" t="s">
        <v>500</v>
      </c>
      <c r="C57" s="4" t="s">
        <v>129</v>
      </c>
      <c r="D57" s="5" t="s">
        <v>394</v>
      </c>
      <c r="F57" s="3" t="s">
        <v>392</v>
      </c>
      <c r="G57" s="4" t="s">
        <v>520</v>
      </c>
      <c r="H57" s="5" t="s">
        <v>512</v>
      </c>
      <c r="I57" s="32" t="s">
        <v>393</v>
      </c>
    </row>
    <row r="58" spans="1:9" ht="34">
      <c r="A58" s="16" t="s">
        <v>225</v>
      </c>
      <c r="B58" s="12" t="s">
        <v>285</v>
      </c>
      <c r="C58" s="4" t="s">
        <v>129</v>
      </c>
      <c r="D58" s="5" t="s">
        <v>287</v>
      </c>
      <c r="F58" s="3" t="s">
        <v>288</v>
      </c>
      <c r="G58" s="4" t="s">
        <v>520</v>
      </c>
      <c r="H58" s="5" t="s">
        <v>395</v>
      </c>
      <c r="I58" s="32" t="s">
        <v>286</v>
      </c>
    </row>
    <row r="59" spans="1:9" ht="34">
      <c r="A59" s="16" t="s">
        <v>201</v>
      </c>
      <c r="B59" s="12" t="s">
        <v>639</v>
      </c>
      <c r="C59" s="4" t="s">
        <v>510</v>
      </c>
      <c r="D59" s="5" t="s">
        <v>511</v>
      </c>
      <c r="F59" s="3" t="s">
        <v>613</v>
      </c>
      <c r="G59" s="4" t="s">
        <v>520</v>
      </c>
      <c r="H59" s="5" t="s">
        <v>638</v>
      </c>
      <c r="I59" s="32" t="s">
        <v>509</v>
      </c>
    </row>
    <row r="60" spans="1:9" ht="34">
      <c r="A60" s="17" t="s">
        <v>537</v>
      </c>
      <c r="B60" s="12" t="s">
        <v>664</v>
      </c>
      <c r="C60" s="4" t="s">
        <v>129</v>
      </c>
      <c r="D60" s="5" t="s">
        <v>667</v>
      </c>
      <c r="F60" s="3" t="s">
        <v>665</v>
      </c>
      <c r="G60" s="4" t="s">
        <v>520</v>
      </c>
      <c r="H60" s="5" t="s">
        <v>666</v>
      </c>
      <c r="I60" s="32" t="s">
        <v>460</v>
      </c>
    </row>
    <row r="61" spans="1:9" ht="34">
      <c r="A61" s="16" t="s">
        <v>202</v>
      </c>
      <c r="B61" s="12" t="s">
        <v>508</v>
      </c>
      <c r="C61" s="4" t="s">
        <v>129</v>
      </c>
      <c r="D61" s="5" t="s">
        <v>566</v>
      </c>
      <c r="F61" s="3" t="s">
        <v>77</v>
      </c>
      <c r="G61" s="4" t="s">
        <v>520</v>
      </c>
      <c r="H61" s="5" t="s">
        <v>431</v>
      </c>
      <c r="I61" s="32" t="s">
        <v>388</v>
      </c>
    </row>
    <row r="62" spans="1:9" ht="34">
      <c r="A62" s="17" t="s">
        <v>626</v>
      </c>
      <c r="B62" s="12" t="s">
        <v>620</v>
      </c>
      <c r="C62" s="4" t="s">
        <v>67</v>
      </c>
      <c r="D62" s="5" t="s">
        <v>623</v>
      </c>
      <c r="F62" s="3" t="s">
        <v>621</v>
      </c>
      <c r="G62" s="4" t="s">
        <v>67</v>
      </c>
      <c r="H62" s="5" t="s">
        <v>619</v>
      </c>
      <c r="I62" s="32" t="s">
        <v>622</v>
      </c>
    </row>
    <row r="63" spans="1:9" ht="34">
      <c r="A63" s="17" t="s">
        <v>492</v>
      </c>
      <c r="B63" s="12" t="s">
        <v>494</v>
      </c>
      <c r="C63" s="4" t="s">
        <v>493</v>
      </c>
      <c r="D63" s="5" t="s">
        <v>495</v>
      </c>
      <c r="E63" s="3" t="s">
        <v>496</v>
      </c>
      <c r="F63" s="3" t="s">
        <v>497</v>
      </c>
      <c r="G63" s="4" t="s">
        <v>520</v>
      </c>
      <c r="H63" s="5" t="s">
        <v>498</v>
      </c>
      <c r="I63" s="32" t="s">
        <v>627</v>
      </c>
    </row>
    <row r="64" spans="1:9" ht="34">
      <c r="A64" s="17" t="s">
        <v>222</v>
      </c>
      <c r="B64" s="12" t="s">
        <v>662</v>
      </c>
      <c r="C64" s="4" t="s">
        <v>67</v>
      </c>
      <c r="D64" s="5" t="s">
        <v>618</v>
      </c>
      <c r="F64" s="3" t="s">
        <v>663</v>
      </c>
      <c r="G64" s="4" t="s">
        <v>67</v>
      </c>
      <c r="H64" s="5" t="s">
        <v>661</v>
      </c>
      <c r="I64" s="32" t="s">
        <v>617</v>
      </c>
    </row>
    <row r="65" spans="1:9" ht="34">
      <c r="A65" s="17" t="s">
        <v>211</v>
      </c>
      <c r="B65" s="12" t="s">
        <v>17</v>
      </c>
      <c r="C65" s="4" t="s">
        <v>178</v>
      </c>
      <c r="D65" s="5" t="s">
        <v>204</v>
      </c>
      <c r="F65" s="3" t="s">
        <v>19</v>
      </c>
      <c r="G65" s="4" t="s">
        <v>520</v>
      </c>
      <c r="H65" s="5" t="s">
        <v>18</v>
      </c>
      <c r="I65" s="32" t="s">
        <v>313</v>
      </c>
    </row>
    <row r="66" spans="1:9" ht="34">
      <c r="A66" s="17" t="s">
        <v>551</v>
      </c>
      <c r="B66" s="12" t="s">
        <v>432</v>
      </c>
      <c r="C66" s="4" t="s">
        <v>433</v>
      </c>
      <c r="D66" s="5" t="s">
        <v>46</v>
      </c>
      <c r="F66" s="3" t="s">
        <v>11</v>
      </c>
      <c r="G66" s="4" t="s">
        <v>520</v>
      </c>
      <c r="H66" s="5" t="s">
        <v>434</v>
      </c>
      <c r="I66" s="32" t="s">
        <v>47</v>
      </c>
    </row>
    <row r="67" spans="1:9" ht="34">
      <c r="A67" s="17" t="s">
        <v>265</v>
      </c>
      <c r="B67" s="12" t="s">
        <v>154</v>
      </c>
      <c r="C67" s="4" t="s">
        <v>433</v>
      </c>
      <c r="D67" s="5" t="s">
        <v>153</v>
      </c>
      <c r="F67" s="3" t="s">
        <v>155</v>
      </c>
      <c r="G67" s="4" t="s">
        <v>520</v>
      </c>
      <c r="H67" s="5" t="s">
        <v>152</v>
      </c>
      <c r="I67" s="32" t="s">
        <v>437</v>
      </c>
    </row>
    <row r="68" spans="1:9" ht="34">
      <c r="A68" s="17" t="s">
        <v>449</v>
      </c>
      <c r="B68" s="12" t="s">
        <v>610</v>
      </c>
      <c r="C68" s="4" t="s">
        <v>129</v>
      </c>
      <c r="D68" s="5" t="s">
        <v>514</v>
      </c>
      <c r="F68" s="3" t="s">
        <v>614</v>
      </c>
      <c r="G68" s="4" t="s">
        <v>520</v>
      </c>
      <c r="H68" s="5" t="s">
        <v>609</v>
      </c>
      <c r="I68" s="32" t="s">
        <v>513</v>
      </c>
    </row>
    <row r="69" spans="1:9" ht="51">
      <c r="A69" s="17" t="s">
        <v>364</v>
      </c>
      <c r="B69" s="12" t="s">
        <v>541</v>
      </c>
      <c r="C69" s="4" t="s">
        <v>180</v>
      </c>
      <c r="D69" s="5" t="s">
        <v>254</v>
      </c>
      <c r="F69" s="3" t="s">
        <v>411</v>
      </c>
      <c r="G69" s="4" t="s">
        <v>520</v>
      </c>
      <c r="H69" s="5" t="s">
        <v>407</v>
      </c>
      <c r="I69" s="32" t="s">
        <v>53</v>
      </c>
    </row>
    <row r="70" spans="1:9" ht="34">
      <c r="A70" s="16" t="s">
        <v>482</v>
      </c>
      <c r="B70" s="12" t="s">
        <v>542</v>
      </c>
      <c r="C70" s="4" t="s">
        <v>283</v>
      </c>
      <c r="D70" s="5" t="s">
        <v>363</v>
      </c>
      <c r="F70" s="3" t="s">
        <v>412</v>
      </c>
      <c r="G70" s="4" t="s">
        <v>520</v>
      </c>
      <c r="H70" s="5" t="s">
        <v>409</v>
      </c>
      <c r="I70" s="32" t="s">
        <v>256</v>
      </c>
    </row>
    <row r="71" spans="1:9" ht="34">
      <c r="A71" s="17" t="s">
        <v>607</v>
      </c>
      <c r="B71" s="12" t="s">
        <v>454</v>
      </c>
      <c r="C71" s="4" t="s">
        <v>129</v>
      </c>
      <c r="D71" s="5" t="s">
        <v>455</v>
      </c>
      <c r="F71" s="3" t="s">
        <v>453</v>
      </c>
      <c r="G71" s="4" t="s">
        <v>520</v>
      </c>
      <c r="H71" s="5" t="s">
        <v>668</v>
      </c>
      <c r="I71" s="32" t="s">
        <v>461</v>
      </c>
    </row>
    <row r="72" spans="1:9" ht="34">
      <c r="A72" s="17" t="s">
        <v>546</v>
      </c>
      <c r="B72" s="12" t="s">
        <v>296</v>
      </c>
      <c r="C72" s="4" t="s">
        <v>129</v>
      </c>
      <c r="D72" s="5" t="s">
        <v>569</v>
      </c>
      <c r="F72" s="3" t="s">
        <v>295</v>
      </c>
      <c r="G72" s="4" t="s">
        <v>520</v>
      </c>
      <c r="H72" s="5" t="s">
        <v>294</v>
      </c>
      <c r="I72" s="32" t="s">
        <v>297</v>
      </c>
    </row>
    <row r="73" spans="1:9" ht="34">
      <c r="A73" s="17" t="s">
        <v>119</v>
      </c>
      <c r="B73" s="12" t="s">
        <v>83</v>
      </c>
      <c r="C73" s="4" t="s">
        <v>129</v>
      </c>
      <c r="D73" s="5" t="s">
        <v>88</v>
      </c>
      <c r="F73" s="3" t="s">
        <v>86</v>
      </c>
      <c r="G73" s="4" t="s">
        <v>520</v>
      </c>
      <c r="H73" s="5" t="s">
        <v>85</v>
      </c>
      <c r="I73" s="32" t="s">
        <v>87</v>
      </c>
    </row>
    <row r="74" spans="1:9" ht="51">
      <c r="A74" s="17" t="s">
        <v>384</v>
      </c>
      <c r="B74" s="12" t="s">
        <v>402</v>
      </c>
      <c r="C74" s="4" t="s">
        <v>129</v>
      </c>
      <c r="D74" s="5" t="s">
        <v>406</v>
      </c>
      <c r="F74" s="3" t="s">
        <v>404</v>
      </c>
      <c r="G74" s="4" t="s">
        <v>520</v>
      </c>
      <c r="H74" s="5" t="s">
        <v>403</v>
      </c>
      <c r="I74" s="32" t="s">
        <v>405</v>
      </c>
    </row>
    <row r="75" spans="1:9">
      <c r="I75" s="32"/>
    </row>
    <row r="76" spans="1:9">
      <c r="A76" s="16" t="s">
        <v>423</v>
      </c>
      <c r="B76" s="4">
        <f>COUNTA(A2:A75)</f>
        <v>73</v>
      </c>
      <c r="I76" s="32"/>
    </row>
    <row r="77" spans="1:9">
      <c r="A77" s="16" t="s">
        <v>109</v>
      </c>
      <c r="I77" s="32"/>
    </row>
    <row r="78" spans="1:9">
      <c r="I78" s="32"/>
    </row>
    <row r="79" spans="1:9">
      <c r="I79" s="32"/>
    </row>
    <row r="80" spans="1:9">
      <c r="I80" s="32"/>
    </row>
    <row r="81" spans="9:9">
      <c r="I81" s="32"/>
    </row>
    <row r="82" spans="9:9">
      <c r="I82" s="32"/>
    </row>
    <row r="83" spans="9:9">
      <c r="I83" s="32"/>
    </row>
    <row r="84" spans="9:9">
      <c r="I84" s="32"/>
    </row>
    <row r="85" spans="9:9">
      <c r="I85" s="32"/>
    </row>
    <row r="86" spans="9:9">
      <c r="I86" s="32"/>
    </row>
    <row r="87" spans="9:9">
      <c r="I87" s="32"/>
    </row>
    <row r="88" spans="9:9">
      <c r="I88" s="32"/>
    </row>
    <row r="89" spans="9:9">
      <c r="I89" s="32"/>
    </row>
    <row r="90" spans="9:9">
      <c r="I90" s="32"/>
    </row>
    <row r="91" spans="9:9">
      <c r="I91" s="32"/>
    </row>
    <row r="92" spans="9:9">
      <c r="I92" s="32"/>
    </row>
    <row r="93" spans="9:9">
      <c r="I93" s="32"/>
    </row>
    <row r="94" spans="9:9">
      <c r="I94" s="32"/>
    </row>
    <row r="95" spans="9:9">
      <c r="I95" s="32"/>
    </row>
    <row r="96" spans="9:9">
      <c r="I96" s="32"/>
    </row>
    <row r="97" spans="9:9">
      <c r="I97" s="32"/>
    </row>
    <row r="98" spans="9:9">
      <c r="I98" s="32"/>
    </row>
    <row r="99" spans="9:9">
      <c r="I99" s="32"/>
    </row>
    <row r="100" spans="9:9">
      <c r="I100" s="32"/>
    </row>
    <row r="101" spans="9:9">
      <c r="I101" s="32"/>
    </row>
    <row r="102" spans="9:9">
      <c r="I102" s="32"/>
    </row>
    <row r="103" spans="9:9">
      <c r="I103" s="32"/>
    </row>
    <row r="104" spans="9:9">
      <c r="I104" s="32"/>
    </row>
    <row r="105" spans="9:9">
      <c r="I105" s="32"/>
    </row>
    <row r="106" spans="9:9">
      <c r="I106" s="32"/>
    </row>
    <row r="107" spans="9:9">
      <c r="I107" s="32"/>
    </row>
    <row r="108" spans="9:9">
      <c r="I108" s="32"/>
    </row>
    <row r="109" spans="9:9">
      <c r="I109" s="32"/>
    </row>
    <row r="110" spans="9:9">
      <c r="I110" s="32"/>
    </row>
    <row r="111" spans="9:9">
      <c r="I111" s="32"/>
    </row>
    <row r="112" spans="9:9">
      <c r="I112" s="32"/>
    </row>
    <row r="113" spans="9:9">
      <c r="I113" s="32"/>
    </row>
    <row r="114" spans="9:9">
      <c r="I114" s="32"/>
    </row>
    <row r="115" spans="9:9">
      <c r="I115" s="32"/>
    </row>
    <row r="116" spans="9:9">
      <c r="I116" s="32"/>
    </row>
    <row r="117" spans="9:9">
      <c r="I117" s="32"/>
    </row>
    <row r="118" spans="9:9">
      <c r="I118" s="32"/>
    </row>
    <row r="119" spans="9:9">
      <c r="I119" s="32"/>
    </row>
    <row r="120" spans="9:9">
      <c r="I120" s="32"/>
    </row>
    <row r="121" spans="9:9">
      <c r="I121" s="32"/>
    </row>
    <row r="122" spans="9:9">
      <c r="I122" s="32"/>
    </row>
    <row r="123" spans="9:9">
      <c r="I123" s="32"/>
    </row>
    <row r="124" spans="9:9">
      <c r="I124" s="32"/>
    </row>
    <row r="125" spans="9:9">
      <c r="I125" s="32"/>
    </row>
    <row r="126" spans="9:9">
      <c r="I126" s="32"/>
    </row>
    <row r="127" spans="9:9">
      <c r="I127" s="32"/>
    </row>
    <row r="128" spans="9:9">
      <c r="I128" s="32"/>
    </row>
    <row r="129" spans="9:9">
      <c r="I129" s="32"/>
    </row>
    <row r="130" spans="9:9">
      <c r="I130" s="32"/>
    </row>
    <row r="131" spans="9:9">
      <c r="I131" s="32"/>
    </row>
    <row r="132" spans="9:9">
      <c r="I132" s="32"/>
    </row>
    <row r="133" spans="9:9">
      <c r="I133" s="32"/>
    </row>
    <row r="134" spans="9:9">
      <c r="I134" s="32"/>
    </row>
    <row r="135" spans="9:9">
      <c r="I135" s="32"/>
    </row>
    <row r="136" spans="9:9">
      <c r="I136" s="32"/>
    </row>
    <row r="137" spans="9:9">
      <c r="I137" s="32"/>
    </row>
    <row r="138" spans="9:9">
      <c r="I138" s="32"/>
    </row>
    <row r="139" spans="9:9">
      <c r="I139" s="32"/>
    </row>
  </sheetData>
  <sheetCalcPr fullCalcOnLoad="1"/>
  <sortState ref="A2:XFD74">
    <sortCondition ref="A3:A74"/>
  </sortState>
  <phoneticPr fontId="1" type="noConversion"/>
  <hyperlinks>
    <hyperlink ref="F18" r:id="rId1"/>
    <hyperlink ref="F45" r:id="rId2"/>
    <hyperlink ref="F41" r:id="rId3"/>
    <hyperlink ref="F55" r:id="rId4"/>
    <hyperlink ref="F6" r:id="rId5"/>
    <hyperlink ref="F67" r:id="rId6"/>
    <hyperlink ref="F63" r:id="rId7"/>
    <hyperlink ref="F46" r:id="rId8"/>
    <hyperlink ref="F32" r:id="rId9"/>
    <hyperlink ref="F3" r:id="rId10"/>
    <hyperlink ref="F8" r:id="rId11"/>
    <hyperlink ref="F74" r:id="rId12"/>
    <hyperlink ref="F11" r:id="rId13"/>
    <hyperlink ref="F60" r:id="rId14"/>
    <hyperlink ref="F20" r:id="rId15"/>
    <hyperlink ref="F25" r:id="rId16"/>
    <hyperlink ref="F50" r:id="rId17"/>
    <hyperlink ref="F43" r:id="rId18"/>
  </hyperlink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F77"/>
  <sheetViews>
    <sheetView topLeftCell="A66" zoomScale="200" zoomScaleNormal="200" zoomScalePageLayoutView="200" workbookViewId="0">
      <selection activeCell="A74" sqref="A74"/>
    </sheetView>
  </sheetViews>
  <sheetFormatPr baseColWidth="10" defaultColWidth="19.375" defaultRowHeight="52" customHeight="1"/>
  <cols>
    <col min="1" max="1" width="23.125" style="20" customWidth="1"/>
    <col min="2" max="2" width="6.375" style="23" bestFit="1" customWidth="1"/>
    <col min="3" max="3" width="25.375" style="24" bestFit="1" customWidth="1"/>
    <col min="4" max="4" width="23.125" style="6" customWidth="1"/>
    <col min="5" max="5" width="19.375" style="6"/>
    <col min="6" max="6" width="31.375" style="6" customWidth="1"/>
    <col min="7" max="16384" width="19.375" style="6"/>
  </cols>
  <sheetData>
    <row r="1" spans="1:6" s="28" customFormat="1" ht="52" customHeight="1">
      <c r="A1" s="25" t="str">
        <f>IF('2019 Source Data'!A1 &lt;&gt; "", '2019 Source Data'!A1, "")</f>
        <v>Members (as of 3/21/19)</v>
      </c>
      <c r="B1" s="26" t="str">
        <f>IF('2019 Source Data'!B1 &lt;&gt; "", '2019 Source Data'!B1, "")</f>
        <v>Date Joined</v>
      </c>
      <c r="C1" s="26" t="str">
        <f>IF('2019 Source Data'!D1 &lt;&gt; "", '2019 Source Data'!D1, "")</f>
        <v>Address</v>
      </c>
      <c r="D1" s="26" t="str">
        <f>IF('2019 Source Data'!F1 &lt;&gt; "", '2019 Source Data'!F1, "")</f>
        <v>Email</v>
      </c>
      <c r="E1" s="26" t="str">
        <f>IF('2019 Source Data'!H1 &lt;&gt; "", '2019 Source Data'!H1, "")</f>
        <v>Phone</v>
      </c>
      <c r="F1" s="26" t="str">
        <f>IF('2019 Source Data'!I1 &lt;&gt; "", '2019 Source Data'!I1, "")</f>
        <v>Vettes Owned</v>
      </c>
    </row>
    <row r="2" spans="1:6" ht="52" customHeight="1">
      <c r="A2" s="20" t="str">
        <f>IF('2019 Source Data'!A2 &lt;&gt; "", '2019 Source Data'!A2, "")</f>
        <v>Apadula, Vinnie</v>
      </c>
      <c r="B2" s="21" t="str">
        <f>IF('2019 Source Data'!B2 &lt;&gt; "", '2019 Source Data'!B2, "")</f>
        <v>1/19</v>
      </c>
      <c r="C2" s="22" t="str">
        <f>IF('2019 Source Data'!D2 &lt;&gt; "", '2019 Source Data'!D2, "")</f>
        <v>304 John Street_x000D_Bound Brook, NJ 08805</v>
      </c>
      <c r="D2" s="22" t="str">
        <f>IF('2019 Source Data'!F2 &lt;&gt; "", '2019 Source Data'!F2, "")</f>
        <v>frb67@yahoo.com</v>
      </c>
      <c r="E2" s="22" t="str">
        <f>IF('2019 Source Data'!H2 &lt;&gt; "", '2019 Source Data'!H2, "")</f>
        <v>732-917-1975</v>
      </c>
      <c r="F2" s="33" t="str">
        <f>IF('2019 Source Data'!I2 &lt;&gt; "", '2019 Source Data'!I2, "")</f>
        <v>'84 Red Coupe</v>
      </c>
    </row>
    <row r="3" spans="1:6" ht="52" customHeight="1">
      <c r="A3" s="20" t="str">
        <f>IF('2019 Source Data'!A3 &lt;&gt; "", '2019 Source Data'!A3, "")</f>
        <v>Artz, Rick &amp; Rae</v>
      </c>
      <c r="B3" s="21" t="str">
        <f>IF('2019 Source Data'!B3 &lt;&gt; "", '2019 Source Data'!B3, "")</f>
        <v>8/97</v>
      </c>
      <c r="C3" s="22" t="str">
        <f>IF('2019 Source Data'!D3 &lt;&gt; "", '2019 Source Data'!D3, "")</f>
        <v>19 Surrey Drive_x000D_Hillsborough, NJ 08844</v>
      </c>
      <c r="D3" s="22" t="str">
        <f>IF('2019 Source Data'!F3 &lt;&gt; "", '2019 Source Data'!F3, "")</f>
        <v>rae.rick@comcast.net</v>
      </c>
      <c r="E3" s="22" t="str">
        <f>IF('2019 Source Data'!H3 &lt;&gt; "", '2019 Source Data'!H3, "")</f>
        <v>908-359-4694</v>
      </c>
      <c r="F3" s="33" t="str">
        <f>IF('2019 Source Data'!I3 &lt;&gt; "", '2019 Source Data'!I3, "")</f>
        <v>'67 Lynndale Blue Coupe_x000D_'03 Anniv. Coupe</v>
      </c>
    </row>
    <row r="4" spans="1:6" ht="52" customHeight="1">
      <c r="A4" s="20" t="str">
        <f>IF('2019 Source Data'!A4 &lt;&gt; "", '2019 Source Data'!A4, "")</f>
        <v>Barbiera, Rich &amp; Marie</v>
      </c>
      <c r="B4" s="21" t="str">
        <f>IF('2019 Source Data'!B4 &lt;&gt; "", '2019 Source Data'!B4, "")</f>
        <v>8/12</v>
      </c>
      <c r="C4" s="22" t="str">
        <f>IF('2019 Source Data'!D4 &lt;&gt; "", '2019 Source Data'!D4, "")</f>
        <v>28 Timber Place_x000D_Staten Island, NY 10301</v>
      </c>
      <c r="D4" s="22" t="str">
        <f>IF('2019 Source Data'!F4 &lt;&gt; "", '2019 Source Data'!F4, "")</f>
        <v>richardbarbiera@verizon.net</v>
      </c>
      <c r="E4" s="22" t="str">
        <f>IF('2019 Source Data'!H4 &lt;&gt; "", '2019 Source Data'!H4, "")</f>
        <v>917-923-1271</v>
      </c>
      <c r="F4" s="33" t="str">
        <f>IF('2019 Source Data'!I4 &lt;&gt; "", '2019 Source Data'!I4, "")</f>
        <v>'03 Anniversary Red Roadster</v>
      </c>
    </row>
    <row r="5" spans="1:6" ht="52" customHeight="1">
      <c r="A5" s="20" t="str">
        <f>IF('2019 Source Data'!A5 &lt;&gt; "", '2019 Source Data'!A5, "")</f>
        <v>Bedell, Joe &amp; Diana</v>
      </c>
      <c r="B5" s="21" t="str">
        <f>IF('2019 Source Data'!B5 &lt;&gt; "", '2019 Source Data'!B5, "")</f>
        <v>3/06</v>
      </c>
      <c r="C5" s="22" t="str">
        <f>IF('2019 Source Data'!D5 &lt;&gt; "", '2019 Source Data'!D5, "")</f>
        <v>257 Pin Oak Road_x000D_Freehold, NJ 07728</v>
      </c>
      <c r="D5" s="22" t="str">
        <f>IF('2019 Source Data'!F5 &lt;&gt; "", '2019 Source Data'!F5, "")</f>
        <v>bedellj@coned.com</v>
      </c>
      <c r="E5" s="22" t="str">
        <f>IF('2019 Source Data'!H5 &lt;&gt; "", '2019 Source Data'!H5, "")</f>
        <v>646-208-1826</v>
      </c>
      <c r="F5" s="33" t="str">
        <f>IF('2019 Source Data'!I5 &lt;&gt; "", '2019 Source Data'!I5, "")</f>
        <v>’16 Black Roadster</v>
      </c>
    </row>
    <row r="6" spans="1:6" ht="52" customHeight="1">
      <c r="A6" s="20" t="str">
        <f>IF('2019 Source Data'!A6 &lt;&gt; "", '2019 Source Data'!A6, "")</f>
        <v>Blancuzzi, Vincent &amp; Diane</v>
      </c>
      <c r="B6" s="21" t="str">
        <f>IF('2019 Source Data'!B6 &lt;&gt; "", '2019 Source Data'!B6, "")</f>
        <v>4/17</v>
      </c>
      <c r="C6" s="22" t="str">
        <f>IF('2019 Source Data'!D6 &lt;&gt; "", '2019 Source Data'!D6, "")</f>
        <v>35 Old Cannon Rd_x000D_Berkley Heights, NJ 07922</v>
      </c>
      <c r="D6" s="22" t="str">
        <f>IF('2019 Source Data'!F6 &lt;&gt; "", '2019 Source Data'!F6, "")</f>
        <v>vblancuzzi@comcast.net</v>
      </c>
      <c r="E6" s="22" t="str">
        <f>IF('2019 Source Data'!H6 &lt;&gt; "", '2019 Source Data'!H6, "")</f>
        <v>908-693-2760</v>
      </c>
      <c r="F6" s="33" t="str">
        <f>IF('2019 Source Data'!I6 &lt;&gt; "", '2019 Source Data'!I6, "")</f>
        <v>'99 Torch Red Coupe</v>
      </c>
    </row>
    <row r="7" spans="1:6" ht="52" customHeight="1">
      <c r="A7" s="20" t="str">
        <f>IF('2019 Source Data'!A7 &lt;&gt; "", '2019 Source Data'!A7, "")</f>
        <v>Boland, Earl</v>
      </c>
      <c r="B7" s="21" t="str">
        <f>IF('2019 Source Data'!B7 &lt;&gt; "", '2019 Source Data'!B7, "")</f>
        <v>3/18</v>
      </c>
      <c r="C7" s="22" t="str">
        <f>IF('2019 Source Data'!D7 &lt;&gt; "", '2019 Source Data'!D7, "")</f>
        <v>11 Haynes Ave_x000D_Piscataway, NJ 08854</v>
      </c>
      <c r="D7" s="22" t="str">
        <f>IF('2019 Source Data'!F7 &lt;&gt; "", '2019 Source Data'!F7, "")</f>
        <v>Harleyst11@aol.com</v>
      </c>
      <c r="E7" s="22" t="str">
        <f>IF('2019 Source Data'!H7 &lt;&gt; "", '2019 Source Data'!H7, "")</f>
        <v>732-616-8808</v>
      </c>
      <c r="F7" s="33" t="str">
        <f>IF('2019 Source Data'!I7 &lt;&gt; "", '2019 Source Data'!I7, "")</f>
        <v>'11 Crystal Red Roadster</v>
      </c>
    </row>
    <row r="8" spans="1:6" ht="52" customHeight="1">
      <c r="A8" s="20" t="str">
        <f>IF('2019 Source Data'!A8 &lt;&gt; "", '2019 Source Data'!A8, "")</f>
        <v>Bonfanti, Rich &amp; Lucille</v>
      </c>
      <c r="B8" s="21" t="str">
        <f>IF('2019 Source Data'!B8 &lt;&gt; "", '2019 Source Data'!B8, "")</f>
        <v>5/13</v>
      </c>
      <c r="C8" s="22" t="str">
        <f>IF('2019 Source Data'!D8 &lt;&gt; "", '2019 Source Data'!D8, "")</f>
        <v>340 Second Ave_x000D_Garwood, NJ 07027</v>
      </c>
      <c r="D8" s="22" t="str">
        <f>IF('2019 Source Data'!F8 &lt;&gt; "", '2019 Source Data'!F8, "")</f>
        <v>rbono340@aol.com</v>
      </c>
      <c r="E8" s="22" t="str">
        <f>IF('2019 Source Data'!H8 &lt;&gt; "", '2019 Source Data'!H8, "")</f>
        <v>908-209-0607</v>
      </c>
      <c r="F8" s="33" t="str">
        <f>IF('2019 Source Data'!I8 &lt;&gt; "", '2019 Source Data'!I8, "")</f>
        <v>'01 Magnetic Red Roadster</v>
      </c>
    </row>
    <row r="9" spans="1:6" ht="52" customHeight="1">
      <c r="A9" s="20" t="str">
        <f>IF('2019 Source Data'!A9 &lt;&gt; "", '2019 Source Data'!A9, "")</f>
        <v>Brauchle, Richard</v>
      </c>
      <c r="B9" s="21" t="str">
        <f>IF('2019 Source Data'!B9 &lt;&gt; "", '2019 Source Data'!B9, "")</f>
        <v>5/18</v>
      </c>
      <c r="C9" s="22" t="str">
        <f>IF('2019 Source Data'!D9 &lt;&gt; "", '2019 Source Data'!D9, "")</f>
        <v>267 White Oak Ridge Road_x000D_Bridgewater, NJ 08807</v>
      </c>
      <c r="D9" s="22" t="str">
        <f>IF('2019 Source Data'!F9 &lt;&gt; "", '2019 Source Data'!F9, "")</f>
        <v>rbrauchle@gmail.com</v>
      </c>
      <c r="E9" s="22" t="str">
        <f>IF('2019 Source Data'!H9 &lt;&gt; "", '2019 Source Data'!H9, "")</f>
        <v>732-672-3188</v>
      </c>
      <c r="F9" s="33" t="str">
        <f>IF('2019 Source Data'!I9 &lt;&gt; "", '2019 Source Data'!I9, "")</f>
        <v>'09 Metallic Red Z51 Coupe</v>
      </c>
    </row>
    <row r="10" spans="1:6" ht="52" customHeight="1">
      <c r="A10" s="20" t="str">
        <f>IF('2019 Source Data'!A10 &lt;&gt; "", '2019 Source Data'!A10, "")</f>
        <v>Breznak, Mike &amp; Debbie</v>
      </c>
      <c r="B10" s="21" t="str">
        <f>IF('2019 Source Data'!B10 &lt;&gt; "", '2019 Source Data'!B10, "")</f>
        <v>8/06</v>
      </c>
      <c r="C10" s="22" t="str">
        <f>IF('2019 Source Data'!D10 &lt;&gt; "", '2019 Source Data'!D10, "")</f>
        <v>1 Richfield Court_x000D_Neshanic Station, NJ 08853</v>
      </c>
      <c r="D10" s="22" t="str">
        <f>IF('2019 Source Data'!F10 &lt;&gt; "", '2019 Source Data'!F10, "")</f>
        <v>mbnjcpa@aol.com</v>
      </c>
      <c r="E10" s="22" t="str">
        <f>IF('2019 Source Data'!H10 &lt;&gt; "", '2019 Source Data'!H10, "")</f>
        <v>908-672-7382</v>
      </c>
      <c r="F10" s="33" t="str">
        <f>IF('2019 Source Data'!I10 &lt;&gt; "", '2019 Source Data'!I10, "")</f>
        <v>'04 Torch Red Z06</v>
      </c>
    </row>
    <row r="11" spans="1:6" ht="52" customHeight="1">
      <c r="A11" s="20" t="str">
        <f>IF('2019 Source Data'!A11 &lt;&gt; "", '2019 Source Data'!A11, "")</f>
        <v>Brunn, Bob</v>
      </c>
      <c r="B11" s="21" t="str">
        <f>IF('2019 Source Data'!B11 &lt;&gt; "", '2019 Source Data'!B11, "")</f>
        <v>7/13</v>
      </c>
      <c r="C11" s="22" t="str">
        <f>IF('2019 Source Data'!D11 &lt;&gt; "", '2019 Source Data'!D11, "")</f>
        <v>4 Lakeview Drive_x000D_Ringoes, NJ 08551</v>
      </c>
      <c r="D11" s="22" t="str">
        <f>IF('2019 Source Data'!F11 &lt;&gt; "", '2019 Source Data'!F11, "")</f>
        <v>rdbrunn@hotmail.com</v>
      </c>
      <c r="E11" s="22" t="str">
        <f>IF('2019 Source Data'!H11 &lt;&gt; "", '2019 Source Data'!H11, "")</f>
        <v>908-892-2292</v>
      </c>
      <c r="F11" s="33" t="str">
        <f>IF('2019 Source Data'!I11 &lt;&gt; "", '2019 Source Data'!I11, "")</f>
        <v>'99 Silver Coupe</v>
      </c>
    </row>
    <row r="12" spans="1:6" ht="52" customHeight="1">
      <c r="A12" s="20" t="str">
        <f>IF('2019 Source Data'!A12 &lt;&gt; "", '2019 Source Data'!A12, "")</f>
        <v>Capra, Jim</v>
      </c>
      <c r="B12" s="21" t="str">
        <f>IF('2019 Source Data'!B12 &lt;&gt; "", '2019 Source Data'!B12, "")</f>
        <v>4/13</v>
      </c>
      <c r="C12" s="22" t="str">
        <f>IF('2019 Source Data'!D12 &lt;&gt; "", '2019 Source Data'!D12, "")</f>
        <v>78  Lynwood Ave_x000D_Franklin Park, NJ 08823</v>
      </c>
      <c r="D12" s="22" t="str">
        <f>IF('2019 Source Data'!F12 &lt;&gt; "", '2019 Source Data'!F12, "")</f>
        <v>Cheffuch@yahoo.com</v>
      </c>
      <c r="E12" s="22" t="str">
        <f>IF('2019 Source Data'!H12 &lt;&gt; "", '2019 Source Data'!H12, "")</f>
        <v>908-420-6033</v>
      </c>
      <c r="F12" s="33" t="str">
        <f>IF('2019 Source Data'!I12 &lt;&gt; "", '2019 Source Data'!I12, "")</f>
        <v>'00 Magnetic Red Coupe</v>
      </c>
    </row>
    <row r="13" spans="1:6" ht="52" customHeight="1">
      <c r="A13" s="20" t="str">
        <f>IF('2019 Source Data'!A13 &lt;&gt; "", '2019 Source Data'!A13, "")</f>
        <v>Carbone, Dan &amp; Cathy_x000D_LIFE MEMBER</v>
      </c>
      <c r="B13" s="21" t="str">
        <f>IF('2019 Source Data'!B13 &lt;&gt; "", '2019 Source Data'!B13, "")</f>
        <v>8/01</v>
      </c>
      <c r="C13" s="22" t="str">
        <f>IF('2019 Source Data'!D13 &lt;&gt; "", '2019 Source Data'!D13, "")</f>
        <v>6702 Bent Oak Drive_x000D_Fayetteville, PA 17222</v>
      </c>
      <c r="D13" s="22" t="str">
        <f>IF('2019 Source Data'!F13 &lt;&gt; "", '2019 Source Data'!F13, "")</f>
        <v>d.a.carbone@att.net</v>
      </c>
      <c r="E13" s="22" t="str">
        <f>IF('2019 Source Data'!H13 &lt;&gt; "", '2019 Source Data'!H13, "")</f>
        <v>908-672-7202</v>
      </c>
      <c r="F13" s="33" t="str">
        <f>IF('2019 Source Data'!I13 &lt;&gt; "", '2019 Source Data'!I13, "")</f>
        <v>'99 Black Coupe</v>
      </c>
    </row>
    <row r="14" spans="1:6" ht="52" customHeight="1">
      <c r="A14" s="20" t="str">
        <f>IF('2019 Source Data'!A14 &lt;&gt; "", '2019 Source Data'!A14, "")</f>
        <v>Cenicola, Bruce &amp; Joan_x000D_VICE PRESIDENT, NCM_x000D_AMBASSADOR</v>
      </c>
      <c r="B14" s="21" t="str">
        <f>IF('2019 Source Data'!B14 &lt;&gt; "", '2019 Source Data'!B14, "")</f>
        <v>8/07</v>
      </c>
      <c r="C14" s="22" t="str">
        <f>IF('2019 Source Data'!D14 &lt;&gt; "", '2019 Source Data'!D14, "")</f>
        <v>27 Bernard Road_x000D_East Brunswick, NJ 08816</v>
      </c>
      <c r="D14" s="22" t="str">
        <f>IF('2019 Source Data'!F14 &lt;&gt; "", '2019 Source Data'!F14, "")</f>
        <v>bcensouth@aol.com</v>
      </c>
      <c r="E14" s="22" t="str">
        <f>IF('2019 Source Data'!H14 &lt;&gt; "", '2019 Source Data'!H14, "")</f>
        <v>732-620-6869</v>
      </c>
      <c r="F14" s="33" t="str">
        <f>IF('2019 Source Data'!I14 &lt;&gt; "", '2019 Source Data'!I14, "")</f>
        <v>'15 Torch Red Z06 Coupe</v>
      </c>
    </row>
    <row r="15" spans="1:6" ht="52" customHeight="1">
      <c r="A15" s="20" t="str">
        <f>IF('2019 Source Data'!A15 &lt;&gt; "", '2019 Source Data'!A15, "")</f>
        <v>Chiurazzi, Jim</v>
      </c>
      <c r="B15" s="21" t="str">
        <f>IF('2019 Source Data'!B15 &lt;&gt; "", '2019 Source Data'!B15, "")</f>
        <v>6/18</v>
      </c>
      <c r="C15" s="22" t="str">
        <f>IF('2019 Source Data'!D15 &lt;&gt; "", '2019 Source Data'!D15, "")</f>
        <v>5 Main Street_x000D_Glen Gardner, NJ 08826</v>
      </c>
      <c r="D15" s="22" t="str">
        <f>IF('2019 Source Data'!F15 &lt;&gt; "", '2019 Source Data'!F15, "")</f>
        <v>chizz62@aol.com</v>
      </c>
      <c r="E15" s="22" t="str">
        <f>IF('2019 Source Data'!H15 &lt;&gt; "", '2019 Source Data'!H15, "")</f>
        <v>732-501-9641</v>
      </c>
      <c r="F15" s="33" t="str">
        <f>IF('2019 Source Data'!I15 &lt;&gt; "", '2019 Source Data'!I15, "")</f>
        <v>'94 Black Coupe</v>
      </c>
    </row>
    <row r="16" spans="1:6" ht="52" customHeight="1">
      <c r="A16" s="20" t="str">
        <f>IF('2019 Source Data'!A16 &lt;&gt; "", '2019 Source Data'!A16, "")</f>
        <v>Clarkson, Bill &amp; Joan</v>
      </c>
      <c r="B16" s="21" t="str">
        <f>IF('2019 Source Data'!B16 &lt;&gt; "", '2019 Source Data'!B16, "")</f>
        <v>8/02</v>
      </c>
      <c r="C16" s="22" t="str">
        <f>IF('2019 Source Data'!D16 &lt;&gt; "", '2019 Source Data'!D16, "")</f>
        <v>529 Wren Way_x000D_Somerville, NJ 08876</v>
      </c>
      <c r="D16" s="22" t="str">
        <f>IF('2019 Source Data'!F16 &lt;&gt; "", '2019 Source Data'!F16, "")</f>
        <v>bilclarkson@yahoo.com</v>
      </c>
      <c r="E16" s="22" t="str">
        <f>IF('2019 Source Data'!H16 &lt;&gt; "", '2019 Source Data'!H16, "")</f>
        <v>908-581-5672</v>
      </c>
      <c r="F16" s="33" t="str">
        <f>IF('2019 Source Data'!I16 &lt;&gt; "", '2019 Source Data'!I16, "")</f>
        <v>'15 Torch Red Roadster</v>
      </c>
    </row>
    <row r="17" spans="1:6" ht="52" customHeight="1">
      <c r="A17" s="20" t="str">
        <f>IF('2019 Source Data'!A17 &lt;&gt; "", '2019 Source Data'!A17, "")</f>
        <v>Consalvo, Dennis</v>
      </c>
      <c r="B17" s="21" t="str">
        <f>IF('2019 Source Data'!B17 &lt;&gt; "", '2019 Source Data'!B17, "")</f>
        <v>8/16</v>
      </c>
      <c r="C17" s="22" t="str">
        <f>IF('2019 Source Data'!D17 &lt;&gt; "", '2019 Source Data'!D17, "")</f>
        <v>PO Box 228_x000D_Martinsville, NJ 08836</v>
      </c>
      <c r="D17" s="22" t="str">
        <f>IF('2019 Source Data'!F17 &lt;&gt; "", '2019 Source Data'!F17, "")</f>
        <v>dvcons65@gmail.com</v>
      </c>
      <c r="E17" s="22" t="str">
        <f>IF('2019 Source Data'!H17 &lt;&gt; "", '2019 Source Data'!H17, "")</f>
        <v>732-356-1072</v>
      </c>
      <c r="F17" s="33" t="str">
        <f>IF('2019 Source Data'!I17 &lt;&gt; "", '2019 Source Data'!I17, "")</f>
        <v>'65 Milano Maroon Roadster</v>
      </c>
    </row>
    <row r="18" spans="1:6" ht="52" customHeight="1">
      <c r="A18" s="20" t="str">
        <f>IF('2019 Source Data'!A18 &lt;&gt; "", '2019 Source Data'!A18, "")</f>
        <v>Consalvo, Virginia</v>
      </c>
      <c r="B18" s="21" t="str">
        <f>IF('2019 Source Data'!B18 &lt;&gt; "", '2019 Source Data'!B18, "")</f>
        <v>1/19</v>
      </c>
      <c r="C18" s="22" t="str">
        <f>IF('2019 Source Data'!D18 &lt;&gt; "", '2019 Source Data'!D18, "")</f>
        <v>PO Box 228_x000D_Martinsville, NJ 08836</v>
      </c>
      <c r="D18" s="22" t="str">
        <f>IF('2019 Source Data'!F18 &lt;&gt; "", '2019 Source Data'!F18, "")</f>
        <v>vmcorvette@gmail.com</v>
      </c>
      <c r="E18" s="22" t="str">
        <f>IF('2019 Source Data'!H18 &lt;&gt; "", '2019 Source Data'!H18, "")</f>
        <v>732-236-6323</v>
      </c>
      <c r="F18" s="33" t="str">
        <f>IF('2019 Source Data'!I18 &lt;&gt; "", '2019 Source Data'!I18, "")</f>
        <v>'73 Orange Roadster</v>
      </c>
    </row>
    <row r="19" spans="1:6" ht="52" customHeight="1">
      <c r="A19" s="20" t="str">
        <f>IF('2019 Source Data'!A19 &lt;&gt; "", '2019 Source Data'!A19, "")</f>
        <v>Davis, Kenneth &amp; Lucy</v>
      </c>
      <c r="B19" s="21" t="str">
        <f>IF('2019 Source Data'!B19 &lt;&gt; "", '2019 Source Data'!B19, "")</f>
        <v>6/17</v>
      </c>
      <c r="C19" s="22" t="str">
        <f>IF('2019 Source Data'!D19 &lt;&gt; "", '2019 Source Data'!D19, "")</f>
        <v>8 Old Redington Road_x000D_Whitehouse Station, NJ 08889</v>
      </c>
      <c r="D19" s="22" t="str">
        <f>IF('2019 Source Data'!F19 &lt;&gt; "", '2019 Source Data'!F19, "")</f>
        <v>kenlucydavis@gmail.com</v>
      </c>
      <c r="E19" s="22" t="str">
        <f>IF('2019 Source Data'!H19 &lt;&gt; "", '2019 Source Data'!H19, "")</f>
        <v>908-801-0197</v>
      </c>
      <c r="F19" s="33" t="str">
        <f>IF('2019 Source Data'!I19 &lt;&gt; "", '2019 Source Data'!I19, "")</f>
        <v>'08 Black Coupe</v>
      </c>
    </row>
    <row r="20" spans="1:6" ht="52" customHeight="1">
      <c r="A20" s="20" t="str">
        <f>IF('2019 Source Data'!A20 &lt;&gt; "", '2019 Source Data'!A20, "")</f>
        <v>Deak, Kenneth</v>
      </c>
      <c r="B20" s="21" t="str">
        <f>IF('2019 Source Data'!B20 &lt;&gt; "", '2019 Source Data'!B20, "")</f>
        <v>2/19</v>
      </c>
      <c r="C20" s="22" t="str">
        <f>IF('2019 Source Data'!D20 &lt;&gt; "", '2019 Source Data'!D20, "")</f>
        <v>27 Central Ave_x000D_Franklin Park, NJ 08823</v>
      </c>
      <c r="D20" s="22" t="str">
        <f>IF('2019 Source Data'!F20 &lt;&gt; "", '2019 Source Data'!F20, "")</f>
        <v>kdcentral27@aol.com</v>
      </c>
      <c r="E20" s="22" t="str">
        <f>IF('2019 Source Data'!H20 &lt;&gt; "", '2019 Source Data'!H20, "")</f>
        <v>732-789-6028</v>
      </c>
      <c r="F20" s="33" t="str">
        <f>IF('2019 Source Data'!I20 &lt;&gt; "", '2019 Source Data'!I20, "")</f>
        <v>'94 Dark Green Coupe</v>
      </c>
    </row>
    <row r="21" spans="1:6" ht="52" customHeight="1">
      <c r="A21" s="20" t="str">
        <f>IF('2019 Source Data'!A21 &lt;&gt; "", '2019 Source Data'!A21, "")</f>
        <v>DeGaglia, Thomas &amp; JoAnn</v>
      </c>
      <c r="B21" s="21" t="str">
        <f>IF('2019 Source Data'!B21 &lt;&gt; "", '2019 Source Data'!B21, "")</f>
        <v>1/19</v>
      </c>
      <c r="C21" s="22" t="str">
        <f>IF('2019 Source Data'!D21 &lt;&gt; "", '2019 Source Data'!D21, "")</f>
        <v>34 Cedar Lane_x000D_Belle Mead, NJ 08502</v>
      </c>
      <c r="D21" s="22" t="str">
        <f>IF('2019 Source Data'!F21 &lt;&gt; "", '2019 Source Data'!F21, "")</f>
        <v>tdegaglia@aol.com</v>
      </c>
      <c r="E21" s="22" t="str">
        <f>IF('2019 Source Data'!H21 &lt;&gt; "", '2019 Source Data'!H21, "")</f>
        <v>908-295-0999</v>
      </c>
      <c r="F21" s="33" t="str">
        <f>IF('2019 Source Data'!I21 &lt;&gt; "", '2019 Source Data'!I21, "")</f>
        <v>'93 White Convertible</v>
      </c>
    </row>
    <row r="22" spans="1:6" ht="52" customHeight="1">
      <c r="A22" s="20" t="str">
        <f>IF('2019 Source Data'!A22 &lt;&gt; "", '2019 Source Data'!A22, "")</f>
        <v>Drew, Larry &amp; Lynn</v>
      </c>
      <c r="B22" s="21" t="str">
        <f>IF('2019 Source Data'!B22 &lt;&gt; "", '2019 Source Data'!B22, "")</f>
        <v>7/16</v>
      </c>
      <c r="C22" s="22" t="str">
        <f>IF('2019 Source Data'!D22 &lt;&gt; "", '2019 Source Data'!D22, "")</f>
        <v>42 Deep Dale Drive_x000D_Berkeley Heights, NJ 07922</v>
      </c>
      <c r="D22" s="22" t="str">
        <f>IF('2019 Source Data'!F22 &lt;&gt; "", '2019 Source Data'!F22, "")</f>
        <v>larry@diversifiedapparel.net</v>
      </c>
      <c r="E22" s="22" t="str">
        <f>IF('2019 Source Data'!H22 &lt;&gt; "", '2019 Source Data'!H22, "")</f>
        <v>908-917-9927</v>
      </c>
      <c r="F22" s="33" t="str">
        <f>IF('2019 Source Data'!I22 &lt;&gt; "", '2019 Source Data'!I22, "")</f>
        <v>'09 Jetstream Blue Coupe</v>
      </c>
    </row>
    <row r="23" spans="1:6" ht="52" customHeight="1">
      <c r="A23" s="20" t="str">
        <f>IF('2019 Source Data'!A23 &lt;&gt; "", '2019 Source Data'!A23, "")</f>
        <v>Dybas, Joy E.</v>
      </c>
      <c r="B23" s="21" t="str">
        <f>IF('2019 Source Data'!B23 &lt;&gt; "", '2019 Source Data'!B23, "")</f>
        <v>1/11</v>
      </c>
      <c r="C23" s="22" t="str">
        <f>IF('2019 Source Data'!D23 &lt;&gt; "", '2019 Source Data'!D23, "")</f>
        <v>3 Timberline Drive_x000D_Bridgewater, NJ 08807</v>
      </c>
      <c r="D23" s="22" t="str">
        <f>IF('2019 Source Data'!F23 &lt;&gt; "", '2019 Source Data'!F23, "")</f>
        <v>jed3954@aol.com</v>
      </c>
      <c r="E23" s="22" t="str">
        <f>IF('2019 Source Data'!H23 &lt;&gt; "", '2019 Source Data'!H23, "")</f>
        <v>908-406-7152</v>
      </c>
      <c r="F23" s="33" t="str">
        <f>IF('2019 Source Data'!I23 &lt;&gt; "", '2019 Source Data'!I23, "")</f>
        <v>'98 Torch Red Roadster</v>
      </c>
    </row>
    <row r="24" spans="1:6" ht="52" customHeight="1">
      <c r="A24" s="20" t="str">
        <f>IF('2019 Source Data'!A24 &lt;&gt; "", '2019 Source Data'!A24, "")</f>
        <v>Faella, Arnie &amp; Giovannina</v>
      </c>
      <c r="B24" s="21" t="str">
        <f>IF('2019 Source Data'!B24 &lt;&gt; "", '2019 Source Data'!B24, "")</f>
        <v>7/12</v>
      </c>
      <c r="C24" s="22" t="str">
        <f>IF('2019 Source Data'!D24 &lt;&gt; "", '2019 Source Data'!D24, "")</f>
        <v>4 Hopi Trail_x000D_Branchburg, NJ 08876</v>
      </c>
      <c r="D24" s="22" t="str">
        <f>IF('2019 Source Data'!F24 &lt;&gt; "", '2019 Source Data'!F24, "")</f>
        <v>afaella13@verizon.net</v>
      </c>
      <c r="E24" s="22" t="str">
        <f>IF('2019 Source Data'!H24 &lt;&gt; "", '2019 Source Data'!H24, "")</f>
        <v>908-209-0658</v>
      </c>
      <c r="F24" s="33" t="str">
        <f>IF('2019 Source Data'!I24 &lt;&gt; "", '2019 Source Data'!I24, "")</f>
        <v>'07 Monterey Red Roadster</v>
      </c>
    </row>
    <row r="25" spans="1:6" ht="52" customHeight="1">
      <c r="A25" s="20" t="str">
        <f>IF('2019 Source Data'!A25 &lt;&gt; "", '2019 Source Data'!A25, "")</f>
        <v>Farrant, Bill</v>
      </c>
      <c r="B25" s="21" t="str">
        <f>IF('2019 Source Data'!B25 &lt;&gt; "", '2019 Source Data'!B25, "")</f>
        <v>2/19</v>
      </c>
      <c r="C25" s="22" t="str">
        <f>IF('2019 Source Data'!D25 &lt;&gt; "", '2019 Source Data'!D25, "")</f>
        <v>6 Farmhouse Road_x000D_Milford, NJ 08848</v>
      </c>
      <c r="D25" s="22" t="str">
        <f>IF('2019 Source Data'!F25 &lt;&gt; "", '2019 Source Data'!F25, "")</f>
        <v>bill.farrant815@gmail.com</v>
      </c>
      <c r="E25" s="22" t="str">
        <f>IF('2019 Source Data'!H25 &lt;&gt; "", '2019 Source Data'!H25, "")</f>
        <v>908-472-3247</v>
      </c>
      <c r="F25" s="33" t="str">
        <f>IF('2019 Source Data'!I25 &lt;&gt; "", '2019 Source Data'!I25, "")</f>
        <v>'58 Panama Yellow Convertible</v>
      </c>
    </row>
    <row r="26" spans="1:6" ht="52" customHeight="1">
      <c r="A26" s="20" t="str">
        <f>IF('2019 Source Data'!A26 &lt;&gt; "", '2019 Source Data'!A26, "")</f>
        <v>Ferreira, Joe &amp; Andrea</v>
      </c>
      <c r="B26" s="21" t="str">
        <f>IF('2019 Source Data'!B26 &lt;&gt; "", '2019 Source Data'!B26, "")</f>
        <v>1/19</v>
      </c>
      <c r="C26" s="22" t="str">
        <f>IF('2019 Source Data'!D26 &lt;&gt; "", '2019 Source Data'!D26, "")</f>
        <v>25 Farrington Ln_x000D_Branchburg, NJ 08876</v>
      </c>
      <c r="D26" s="22" t="str">
        <f>IF('2019 Source Data'!F26 &lt;&gt; "", '2019 Source Data'!F26, "")</f>
        <v>josephf227@icloud.com</v>
      </c>
      <c r="E26" s="22" t="str">
        <f>IF('2019 Source Data'!H26 &lt;&gt; "", '2019 Source Data'!H26, "")</f>
        <v>908-256-4635</v>
      </c>
      <c r="F26" s="33" t="str">
        <f>IF('2019 Source Data'!I26 &lt;&gt; "", '2019 Source Data'!I26, "")</f>
        <v>'14 Cyber Gray Z51 Coupe</v>
      </c>
    </row>
    <row r="27" spans="1:6" ht="52" customHeight="1">
      <c r="A27" s="20" t="str">
        <f>IF('2019 Source Data'!A27 &lt;&gt; "", '2019 Source Data'!A27, "")</f>
        <v>Fiorelli, Robert</v>
      </c>
      <c r="B27" s="21" t="str">
        <f>IF('2019 Source Data'!B27 &lt;&gt; "", '2019 Source Data'!B27, "")</f>
        <v>6/14</v>
      </c>
      <c r="C27" s="22" t="str">
        <f>IF('2019 Source Data'!D27 &lt;&gt; "", '2019 Source Data'!D27, "")</f>
        <v>3401 Robinson Ct_x000D_Bridgewater, NJ 08807</v>
      </c>
      <c r="D27" s="22" t="str">
        <f>IF('2019 Source Data'!F27 &lt;&gt; "", '2019 Source Data'!F27, "")</f>
        <v>bobFiorelli@gmail.com</v>
      </c>
      <c r="E27" s="22" t="str">
        <f>IF('2019 Source Data'!H27 &lt;&gt; "", '2019 Source Data'!H27, "")</f>
        <v>908-304-3550</v>
      </c>
      <c r="F27" s="33" t="str">
        <f>IF('2019 Source Data'!I27 &lt;&gt; "", '2019 Source Data'!I27, "")</f>
        <v>'03 Anniversary Red Convertible</v>
      </c>
    </row>
    <row r="28" spans="1:6" ht="52" customHeight="1">
      <c r="A28" s="20" t="str">
        <f>IF('2019 Source Data'!A28 &lt;&gt; "", '2019 Source Data'!A28, "")</f>
        <v>Floyd, David</v>
      </c>
      <c r="B28" s="21" t="str">
        <f>IF('2019 Source Data'!B28 &lt;&gt; "", '2019 Source Data'!B28, "")</f>
        <v>7/13</v>
      </c>
      <c r="C28" s="22" t="str">
        <f>IF('2019 Source Data'!D28 &lt;&gt; "", '2019 Source Data'!D28, "")</f>
        <v>4 Harburton Ridge _x000D_Pennington, NJ 08534</v>
      </c>
      <c r="D28" s="22" t="str">
        <f>IF('2019 Source Data'!F28 &lt;&gt; "", '2019 Source Data'!F28, "")</f>
        <v>davidfloyd1@live.com</v>
      </c>
      <c r="E28" s="22" t="str">
        <f>IF('2019 Source Data'!H28 &lt;&gt; "", '2019 Source Data'!H28, "")</f>
        <v>609-915-5700</v>
      </c>
      <c r="F28" s="33" t="str">
        <f>IF('2019 Source Data'!I28 &lt;&gt; "", '2019 Source Data'!I28, "")</f>
        <v>'98 Black Coupe W/Procharger</v>
      </c>
    </row>
    <row r="29" spans="1:6" ht="52" customHeight="1">
      <c r="A29" s="20" t="str">
        <f>IF('2019 Source Data'!A29 &lt;&gt; "", '2019 Source Data'!A29, "")</f>
        <v>Gandolfe, Roy &amp; Jane</v>
      </c>
      <c r="B29" s="21" t="str">
        <f>IF('2019 Source Data'!B29 &lt;&gt; "", '2019 Source Data'!B29, "")</f>
        <v>1/18</v>
      </c>
      <c r="C29" s="22" t="str">
        <f>IF('2019 Source Data'!D29 &lt;&gt; "", '2019 Source Data'!D29, "")</f>
        <v>2000 Washington Valley Rd_x000D_Martinsville, NJ 08836</v>
      </c>
      <c r="D29" s="22" t="str">
        <f>IF('2019 Source Data'!F29 &lt;&gt; "", '2019 Source Data'!F29, "")</f>
        <v>roy.gandolfe@verizon.net</v>
      </c>
      <c r="E29" s="22" t="str">
        <f>IF('2019 Source Data'!H29 &lt;&gt; "", '2019 Source Data'!H29, "")</f>
        <v>908-334-7714</v>
      </c>
      <c r="F29" s="33" t="str">
        <f>IF('2019 Source Data'!I29 &lt;&gt; "", '2019 Source Data'!I29, "")</f>
        <v>'68 Cordovan Maroon Roadster_x000D_'08 Crystal Red Coupe</v>
      </c>
    </row>
    <row r="30" spans="1:6" ht="52" customHeight="1">
      <c r="A30" s="20" t="str">
        <f>IF('2019 Source Data'!A30 &lt;&gt; "", '2019 Source Data'!A30, "")</f>
        <v>Gendelman, John &amp; Maria</v>
      </c>
      <c r="B30" s="21" t="str">
        <f>IF('2019 Source Data'!B30 &lt;&gt; "", '2019 Source Data'!B30, "")</f>
        <v>8/12</v>
      </c>
      <c r="C30" s="22" t="str">
        <f>IF('2019 Source Data'!D30 &lt;&gt; "", '2019 Source Data'!D30, "")</f>
        <v>1 Ups N. Downs Ct_x000D_Flemington, NJ 08822</v>
      </c>
      <c r="D30" s="22" t="str">
        <f>IF('2019 Source Data'!F30 &lt;&gt; "", '2019 Source Data'!F30, "")</f>
        <v>jgendelman@negd.net</v>
      </c>
      <c r="E30" s="22" t="str">
        <f>IF('2019 Source Data'!H30 &lt;&gt; "", '2019 Source Data'!H30, "")</f>
        <v>908-285-0853</v>
      </c>
      <c r="F30" s="33" t="str">
        <f>IF('2019 Source Data'!I30 &lt;&gt; "", '2019 Source Data'!I30, "")</f>
        <v>'62 White Roadster_x000D_'65 Silver Roadster_x000D_'17 Black Rose Metallic ZO6 Convertible</v>
      </c>
    </row>
    <row r="31" spans="1:6" ht="52" customHeight="1">
      <c r="A31" s="20" t="str">
        <f>IF('2019 Source Data'!A31 &lt;&gt; "", '2019 Source Data'!A31, "")</f>
        <v>Hawkins, Junaita (Cookie)</v>
      </c>
      <c r="B31" s="21" t="str">
        <f>IF('2019 Source Data'!B31 &lt;&gt; "", '2019 Source Data'!B31, "")</f>
        <v>1/15</v>
      </c>
      <c r="C31" s="22" t="str">
        <f>IF('2019 Source Data'!D31 &lt;&gt; "", '2019 Source Data'!D31, "")</f>
        <v>40 Vanderveer Drive_x000D_Basking Ridge, NJ 07920</v>
      </c>
      <c r="D31" s="22" t="str">
        <f>IF('2019 Source Data'!F31 &lt;&gt; "", '2019 Source Data'!F31, "")</f>
        <v>jmhawkins@optonline.net</v>
      </c>
      <c r="E31" s="22" t="str">
        <f>IF('2019 Source Data'!H31 &lt;&gt; "", '2019 Source Data'!H31, "")</f>
        <v>908-310-1529</v>
      </c>
      <c r="F31" s="33" t="str">
        <f>IF('2019 Source Data'!I31 &lt;&gt; "", '2019 Source Data'!I31, "")</f>
        <v>'06 Red Convertible</v>
      </c>
    </row>
    <row r="32" spans="1:6" ht="52" customHeight="1">
      <c r="A32" s="20" t="str">
        <f>IF('2019 Source Data'!A32 &lt;&gt; "", '2019 Source Data'!A32, "")</f>
        <v>Johnsen, Raymond &amp; Linda</v>
      </c>
      <c r="B32" s="21" t="str">
        <f>IF('2019 Source Data'!B32 &lt;&gt; "", '2019 Source Data'!B32, "")</f>
        <v>1/19</v>
      </c>
      <c r="C32" s="22" t="str">
        <f>IF('2019 Source Data'!D32 &lt;&gt; "", '2019 Source Data'!D32, "")</f>
        <v>5 Willow Brook Lane_x000D_Annandale, NJ 08801</v>
      </c>
      <c r="D32" s="22" t="str">
        <f>IF('2019 Source Data'!F32 &lt;&gt; "", '2019 Source Data'!F32, "")</f>
        <v>rjjohnson693@hotmail.com</v>
      </c>
      <c r="E32" s="22" t="str">
        <f>IF('2019 Source Data'!H32 &lt;&gt; "", '2019 Source Data'!H32, "")</f>
        <v>908-310-2221</v>
      </c>
      <c r="F32" s="33" t="str">
        <f>IF('2019 Source Data'!I32 &lt;&gt; "", '2019 Source Data'!I32, "")</f>
        <v>'10 Cyber Gray GS Coupe_x000D_'93 Ruby Red 40th Ann. Coupe</v>
      </c>
    </row>
    <row r="33" spans="1:6" ht="52" customHeight="1">
      <c r="A33" s="20" t="str">
        <f>IF('2019 Source Data'!A33 &lt;&gt; "", '2019 Source Data'!A33, "")</f>
        <v>Jones, Steve &amp; Catherine</v>
      </c>
      <c r="B33" s="21" t="str">
        <f>IF('2019 Source Data'!B33 &lt;&gt; "", '2019 Source Data'!B33, "")</f>
        <v>2/07</v>
      </c>
      <c r="C33" s="22" t="str">
        <f>IF('2019 Source Data'!D33 &lt;&gt; "", '2019 Source Data'!D33, "")</f>
        <v>25 Cedar Creek Drive_x000D_Basking Ridge, NJ 07920</v>
      </c>
      <c r="D33" s="22" t="str">
        <f>IF('2019 Source Data'!F33 &lt;&gt; "", '2019 Source Data'!F33, "")</f>
        <v>rugbyjones@optonline.net</v>
      </c>
      <c r="E33" s="22" t="str">
        <f>IF('2019 Source Data'!H33 &lt;&gt; "", '2019 Source Data'!H33, "")</f>
        <v>908-903-0808</v>
      </c>
      <c r="F33" s="33" t="str">
        <f>IF('2019 Source Data'!I33 &lt;&gt; "", '2019 Source Data'!I33, "")</f>
        <v>’66 BB Nassau Blue Coupe 427/390</v>
      </c>
    </row>
    <row r="34" spans="1:6" ht="52" customHeight="1">
      <c r="A34" s="20" t="str">
        <f>IF('2019 Source Data'!A34 &lt;&gt; "", '2019 Source Data'!A34, "")</f>
        <v>Kelly, Bill &amp; Anne Marie_x000D_WEB MASTER</v>
      </c>
      <c r="B34" s="21" t="str">
        <f>IF('2019 Source Data'!B34 &lt;&gt; "", '2019 Source Data'!B34, "")</f>
        <v>4/09</v>
      </c>
      <c r="C34" s="22" t="str">
        <f>IF('2019 Source Data'!D34 &lt;&gt; "", '2019 Source Data'!D34, "")</f>
        <v>7 Moore Drive_x000D_Flemington, NJ 08822</v>
      </c>
      <c r="D34" s="22" t="str">
        <f>IF('2019 Source Data'!F34 &lt;&gt; "", '2019 Source Data'!F34, "")</f>
        <v>wrkelly7@comcast.net</v>
      </c>
      <c r="E34" s="22" t="str">
        <f>IF('2019 Source Data'!H34 &lt;&gt; "", '2019 Source Data'!H34, "")</f>
        <v>908-752-1959</v>
      </c>
      <c r="F34" s="33" t="str">
        <f>IF('2019 Source Data'!I34 &lt;&gt; "", '2019 Source Data'!I34, "")</f>
        <v>’12 Torch Red Roadster</v>
      </c>
    </row>
    <row r="35" spans="1:6" ht="52" customHeight="1">
      <c r="A35" s="20" t="str">
        <f>IF('2019 Source Data'!A35 &lt;&gt; "", '2019 Source Data'!A35, "")</f>
        <v>Kisatsky, Kris &amp; Liz</v>
      </c>
      <c r="B35" s="21" t="str">
        <f>IF('2019 Source Data'!B35 &lt;&gt; "", '2019 Source Data'!B35, "")</f>
        <v>7/14</v>
      </c>
      <c r="C35" s="22" t="str">
        <f>IF('2019 Source Data'!D35 &lt;&gt; "", '2019 Source Data'!D35, "")</f>
        <v>332 W. Valley Brook Road_x000D_Califon, NJ 07830</v>
      </c>
      <c r="D35" s="22" t="str">
        <f>IF('2019 Source Data'!F35 &lt;&gt; "", '2019 Source Data'!F35, "")</f>
        <v>kjkisatsky@comcast.net</v>
      </c>
      <c r="E35" s="22" t="str">
        <f>IF('2019 Source Data'!H35 &lt;&gt; "", '2019 Source Data'!H35, "")</f>
        <v>908-752-9107</v>
      </c>
      <c r="F35" s="33" t="str">
        <f>IF('2019 Source Data'!I35 &lt;&gt; "", '2019 Source Data'!I35, "")</f>
        <v>'14 Torch Red Roadster</v>
      </c>
    </row>
    <row r="36" spans="1:6" ht="52" customHeight="1">
      <c r="A36" s="20" t="str">
        <f>IF('2019 Source Data'!A36 &lt;&gt; "", '2019 Source Data'!A36, "")</f>
        <v>Klamik, Michael</v>
      </c>
      <c r="B36" s="21" t="str">
        <f>IF('2019 Source Data'!B36 &lt;&gt; "", '2019 Source Data'!B36, "")</f>
        <v>2/18</v>
      </c>
      <c r="C36" s="22" t="str">
        <f>IF('2019 Source Data'!D36 &lt;&gt; "", '2019 Source Data'!D36, "")</f>
        <v>305 Spring Mills Road_x000D_Milford, NJ 08848</v>
      </c>
      <c r="D36" s="22" t="str">
        <f>IF('2019 Source Data'!F36 &lt;&gt; "", '2019 Source Data'!F36, "")</f>
        <v>michaelklamik@yahoo.com</v>
      </c>
      <c r="E36" s="22" t="str">
        <f>IF('2019 Source Data'!H36 &lt;&gt; "", '2019 Source Data'!H36, "")</f>
        <v>908-399-7307</v>
      </c>
      <c r="F36" s="33" t="str">
        <f>IF('2019 Source Data'!I36 &lt;&gt; "", '2019 Source Data'!I36, "")</f>
        <v>'04 Magnetic Red Coupe</v>
      </c>
    </row>
    <row r="37" spans="1:6" ht="52" customHeight="1">
      <c r="A37" s="20" t="str">
        <f>IF('2019 Source Data'!A37 &lt;&gt; "", '2019 Source Data'!A37, "")</f>
        <v>Klein, Joel &amp; Carol_x000D_LIFE MEMBER</v>
      </c>
      <c r="B37" s="21" t="str">
        <f>IF('2019 Source Data'!B37 &lt;&gt; "", '2019 Source Data'!B37, "")</f>
        <v>11/03</v>
      </c>
      <c r="C37" s="22" t="str">
        <f>IF('2019 Source Data'!D37 &lt;&gt; "", '2019 Source Data'!D37, "")</f>
        <v>14619 Castle Park Ter_x000D_Lakewood Ranch, FL 34202</v>
      </c>
      <c r="D37" s="22" t="str">
        <f>IF('2019 Source Data'!F37 &lt;&gt; "", '2019 Source Data'!F37, "")</f>
        <v>carjo@live.com</v>
      </c>
      <c r="E37" s="22" t="str">
        <f>IF('2019 Source Data'!H37 &lt;&gt; "", '2019 Source Data'!H37, "")</f>
        <v>908-892-3614</v>
      </c>
      <c r="F37" s="33" t="str">
        <f>IF('2019 Source Data'!I37 &lt;&gt; "", '2019 Source Data'!I37, "")</f>
        <v>'16 Daytona Sunrise Orange Coupe</v>
      </c>
    </row>
    <row r="38" spans="1:6" ht="52" customHeight="1">
      <c r="A38" s="20" t="str">
        <f>IF('2019 Source Data'!A38 &lt;&gt; "", '2019 Source Data'!A38, "")</f>
        <v>Kostakos, John</v>
      </c>
      <c r="B38" s="21" t="str">
        <f>IF('2019 Source Data'!B38 &lt;&gt; "", '2019 Source Data'!B38, "")</f>
        <v>6/18</v>
      </c>
      <c r="C38" s="22" t="str">
        <f>IF('2019 Source Data'!D38 &lt;&gt; "", '2019 Source Data'!D38, "")</f>
        <v>179 Helen Street_x000D_Fanwood, NJ 07023</v>
      </c>
      <c r="D38" s="22" t="str">
        <f>IF('2019 Source Data'!F38 &lt;&gt; "", '2019 Source Data'!F38, "")</f>
        <v>jkostakos@aol.com</v>
      </c>
      <c r="E38" s="22" t="str">
        <f>IF('2019 Source Data'!H38 &lt;&gt; "", '2019 Source Data'!H38, "")</f>
        <v>917-826-0195</v>
      </c>
      <c r="F38" s="33" t="str">
        <f>IF('2019 Source Data'!I38 &lt;&gt; "", '2019 Source Data'!I38, "")</f>
        <v>'82 Custom Black 454 LS6 Roadster_x000D_'96 Black Coupe</v>
      </c>
    </row>
    <row r="39" spans="1:6" ht="52" customHeight="1">
      <c r="A39" s="20" t="str">
        <f>IF('2019 Source Data'!A39 &lt;&gt; "", '2019 Source Data'!A39, "")</f>
        <v>Kriegl, Chuck &amp; Barb</v>
      </c>
      <c r="B39" s="21" t="str">
        <f>IF('2019 Source Data'!B39 &lt;&gt; "", '2019 Source Data'!B39, "")</f>
        <v>2/15</v>
      </c>
      <c r="C39" s="22" t="str">
        <f>IF('2019 Source Data'!D39 &lt;&gt; "", '2019 Source Data'!D39, "")</f>
        <v>3465 Valley Rd_x000D_Basking Ridge, NJ 07920</v>
      </c>
      <c r="D39" s="22" t="str">
        <f>IF('2019 Source Data'!F39 &lt;&gt; "", '2019 Source Data'!F39, "")</f>
        <v>charleskriegl@yahoo.com</v>
      </c>
      <c r="E39" s="22" t="str">
        <f>IF('2019 Source Data'!H39 &lt;&gt; "", '2019 Source Data'!H39, "")</f>
        <v>908-647-4347</v>
      </c>
      <c r="F39" s="33" t="str">
        <f>IF('2019 Source Data'!I39 &lt;&gt; "", '2019 Source Data'!I39, "")</f>
        <v>'03 Anniversary Red Coupe</v>
      </c>
    </row>
    <row r="40" spans="1:6" ht="52" customHeight="1">
      <c r="A40" s="20" t="str">
        <f>IF('2019 Source Data'!A40 &lt;&gt; "", '2019 Source Data'!A40, "")</f>
        <v>Levinski, Johann &amp; Nancy</v>
      </c>
      <c r="B40" s="21" t="str">
        <f>IF('2019 Source Data'!B40 &lt;&gt; "", '2019 Source Data'!B40, "")</f>
        <v>6/16</v>
      </c>
      <c r="C40" s="22" t="str">
        <f>IF('2019 Source Data'!D40 &lt;&gt; "", '2019 Source Data'!D40, "")</f>
        <v>430 Township Line Road_x000D_Hillsborough, NJ 08844</v>
      </c>
      <c r="D40" s="22" t="str">
        <f>IF('2019 Source Data'!F40 &lt;&gt; "", '2019 Source Data'!F40, "")</f>
        <v>auroacobra@aol.com</v>
      </c>
      <c r="E40" s="22" t="str">
        <f>IF('2019 Source Data'!H40 &lt;&gt; "", '2019 Source Data'!H40, "")</f>
        <v>908-874-6161</v>
      </c>
      <c r="F40" s="33" t="str">
        <f>IF('2019 Source Data'!I40 &lt;&gt; "", '2019 Source Data'!I40, "")</f>
        <v>Multitude</v>
      </c>
    </row>
    <row r="41" spans="1:6" ht="52" customHeight="1">
      <c r="A41" s="20" t="str">
        <f>IF('2019 Source Data'!A41 &lt;&gt; "", '2019 Source Data'!A41, "")</f>
        <v>Long, Pam &amp; James_x000D_SECRETARY</v>
      </c>
      <c r="B41" s="21" t="str">
        <f>IF('2019 Source Data'!B41 &lt;&gt; "", '2019 Source Data'!B41, "")</f>
        <v>8/16</v>
      </c>
      <c r="C41" s="22" t="str">
        <f>IF('2019 Source Data'!D41 &lt;&gt; "", '2019 Source Data'!D41, "")</f>
        <v>50 Glen Road_x000D_Bound Brook, NJ 08805</v>
      </c>
      <c r="D41" s="22" t="str">
        <f>IF('2019 Source Data'!F41 &lt;&gt; "", '2019 Source Data'!F41, "")</f>
        <v>vettepam@gmail.com</v>
      </c>
      <c r="E41" s="22" t="str">
        <f>IF('2019 Source Data'!H41 &lt;&gt; "", '2019 Source Data'!H41, "")</f>
        <v>732-563-4863</v>
      </c>
      <c r="F41" s="33" t="str">
        <f>IF('2019 Source Data'!I41 &lt;&gt; "", '2019 Source Data'!I41, "")</f>
        <v>'91 Black Roadster</v>
      </c>
    </row>
    <row r="42" spans="1:6" ht="52" customHeight="1">
      <c r="A42" s="20" t="str">
        <f>IF('2019 Source Data'!A42 &lt;&gt; "", '2019 Source Data'!A42, "")</f>
        <v>Looby, Jack &amp; Angi</v>
      </c>
      <c r="B42" s="21" t="str">
        <f>IF('2019 Source Data'!B42 &lt;&gt; "", '2019 Source Data'!B42, "")</f>
        <v>3/06</v>
      </c>
      <c r="C42" s="22" t="str">
        <f>IF('2019 Source Data'!D42 &lt;&gt; "", '2019 Source Data'!D42, "")</f>
        <v>11 South Street _x000D_Bernardsville, NJ 07924</v>
      </c>
      <c r="D42" s="22" t="str">
        <f>IF('2019 Source Data'!F42 &lt;&gt; "", '2019 Source Data'!F42, "")</f>
        <v>c6guy@ymail.com</v>
      </c>
      <c r="E42" s="22" t="str">
        <f>IF('2019 Source Data'!H42 &lt;&gt; "", '2019 Source Data'!H42, "")</f>
        <v>908-432-0323</v>
      </c>
      <c r="F42" s="33" t="str">
        <f>IF('2019 Source Data'!I42 &lt;&gt; "", '2019 Source Data'!I42, "")</f>
        <v>'06 Arctic White Roadster</v>
      </c>
    </row>
    <row r="43" spans="1:6" ht="52" customHeight="1">
      <c r="A43" s="20" t="str">
        <f>IF('2019 Source Data'!A43 &lt;&gt; "", '2019 Source Data'!A43, "")</f>
        <v>Marchesini, George</v>
      </c>
      <c r="B43" s="21" t="str">
        <f>IF('2019 Source Data'!B43 &lt;&gt; "", '2019 Source Data'!B43, "")</f>
        <v>3/19</v>
      </c>
      <c r="C43" s="22" t="str">
        <f>IF('2019 Source Data'!D43 &lt;&gt; "", '2019 Source Data'!D43, "")</f>
        <v>328 Rolling Knolls Way_x000D_Bridgewater, NJ 08807</v>
      </c>
      <c r="D43" s="22" t="str">
        <f>IF('2019 Source Data'!F43 &lt;&gt; "", '2019 Source Data'!F43, "")</f>
        <v>cgmarches@aol.com</v>
      </c>
      <c r="E43" s="22" t="str">
        <f>IF('2019 Source Data'!H43 &lt;&gt; "", '2019 Source Data'!H43, "")</f>
        <v>908-581-3201</v>
      </c>
      <c r="F43" s="33" t="str">
        <f>IF('2019 Source Data'!I43 &lt;&gt; "", '2019 Source Data'!I43, "")</f>
        <v>'05 Machine Silver Metallic Coupe</v>
      </c>
    </row>
    <row r="44" spans="1:6" ht="52" customHeight="1">
      <c r="A44" s="20" t="str">
        <f>IF('2019 Source Data'!A44 &lt;&gt; "", '2019 Source Data'!A44, "")</f>
        <v>Marino, Ray &amp; JoAnn_x000D_Treasurer</v>
      </c>
      <c r="B44" s="21" t="str">
        <f>IF('2019 Source Data'!B44 &lt;&gt; "", '2019 Source Data'!B44, "")</f>
        <v>7/17</v>
      </c>
      <c r="C44" s="22" t="str">
        <f>IF('2019 Source Data'!D44 &lt;&gt; "", '2019 Source Data'!D44, "")</f>
        <v>98 Armstrong Drive_x000D_Clark, NJ 07066-2213</v>
      </c>
      <c r="D44" s="22" t="str">
        <f>IF('2019 Source Data'!F44 &lt;&gt; "", '2019 Source Data'!F44, "")</f>
        <v>email4raym@yahoo.com</v>
      </c>
      <c r="E44" s="22" t="str">
        <f>IF('2019 Source Data'!H44 &lt;&gt; "", '2019 Source Data'!H44, "")</f>
        <v>908-625-0549</v>
      </c>
      <c r="F44" s="33" t="str">
        <f>IF('2019 Source Data'!I44 &lt;&gt; "", '2019 Source Data'!I44, "")</f>
        <v>'18 Torch Red Grand Sport</v>
      </c>
    </row>
    <row r="45" spans="1:6" ht="52" customHeight="1">
      <c r="A45" s="20" t="str">
        <f>IF('2019 Source Data'!A45 &lt;&gt; "", '2019 Source Data'!A45, "")</f>
        <v>Martin, Christopher</v>
      </c>
      <c r="B45" s="21" t="str">
        <f>IF('2019 Source Data'!B45 &lt;&gt; "", '2019 Source Data'!B45, "")</f>
        <v>1/19</v>
      </c>
      <c r="C45" s="22" t="str">
        <f>IF('2019 Source Data'!D45 &lt;&gt; "", '2019 Source Data'!D45, "")</f>
        <v>228 Fairfield Ave_x000D_Middlesex, NJ 08846</v>
      </c>
      <c r="D45" s="22" t="str">
        <f>IF('2019 Source Data'!F45 &lt;&gt; "", '2019 Source Data'!F45, "")</f>
        <v>ctsmartin22@gmail.com</v>
      </c>
      <c r="E45" s="22" t="str">
        <f>IF('2019 Source Data'!H45 &lt;&gt; "", '2019 Source Data'!H45, "")</f>
        <v>908-655-7417</v>
      </c>
      <c r="F45" s="33" t="str">
        <f>IF('2019 Source Data'!I45 &lt;&gt; "", '2019 Source Data'!I45, "")</f>
        <v>'85 White Coupe</v>
      </c>
    </row>
    <row r="46" spans="1:6" ht="52" customHeight="1">
      <c r="A46" s="20" t="str">
        <f>IF('2019 Source Data'!A46 &lt;&gt; "", '2019 Source Data'!A46, "")</f>
        <v>McClellan, Don</v>
      </c>
      <c r="B46" s="21" t="str">
        <f>IF('2019 Source Data'!B46 &lt;&gt; "", '2019 Source Data'!B46, "")</f>
        <v>7/14</v>
      </c>
      <c r="C46" s="22" t="str">
        <f>IF('2019 Source Data'!D46 &lt;&gt; "", '2019 Source Data'!D46, "")</f>
        <v>138 E. Nassau Ave_x000D_South Plainfield, NJ 07080</v>
      </c>
      <c r="D46" s="22" t="str">
        <f>IF('2019 Source Data'!F46 &lt;&gt; "", '2019 Source Data'!F46, "")</f>
        <v>donzhouse@verizon.net</v>
      </c>
      <c r="E46" s="22" t="str">
        <f>IF('2019 Source Data'!H46 &lt;&gt; "", '2019 Source Data'!H46, "")</f>
        <v>908-705-0442</v>
      </c>
      <c r="F46" s="33" t="str">
        <f>IF('2019 Source Data'!I46 &lt;&gt; "", '2019 Source Data'!I46, "")</f>
        <v>'04 Black Roadster</v>
      </c>
    </row>
    <row r="47" spans="1:6" ht="52" customHeight="1">
      <c r="A47" s="20" t="str">
        <f>IF('2019 Source Data'!A47 &lt;&gt; "", '2019 Source Data'!A47, "")</f>
        <v>Milton, Rand</v>
      </c>
      <c r="B47" s="21" t="str">
        <f>IF('2019 Source Data'!B47 &lt;&gt; "", '2019 Source Data'!B47, "")</f>
        <v>1/15</v>
      </c>
      <c r="C47" s="22" t="str">
        <f>IF('2019 Source Data'!D47 &lt;&gt; "", '2019 Source Data'!D47, "")</f>
        <v>526 Turnbull Place_x000D_Bridgewater, NJ 08807</v>
      </c>
      <c r="D47" s="22" t="str">
        <f>IF('2019 Source Data'!F47 &lt;&gt; "", '2019 Source Data'!F47, "")</f>
        <v>rand@rpmwebpros.com</v>
      </c>
      <c r="E47" s="22" t="str">
        <f>IF('2019 Source Data'!H47 &lt;&gt; "", '2019 Source Data'!H47, "")</f>
        <v>973-699-6639</v>
      </c>
      <c r="F47" s="33" t="str">
        <f>IF('2019 Source Data'!I47 &lt;&gt; "", '2019 Source Data'!I47, "")</f>
        <v xml:space="preserve">'14 Arctic White Roadster </v>
      </c>
    </row>
    <row r="48" spans="1:6" ht="52" customHeight="1">
      <c r="A48" s="20" t="str">
        <f>IF('2019 Source Data'!A48 &lt;&gt; "", '2019 Source Data'!A48, "")</f>
        <v>Morelli, Frank &amp; Donna</v>
      </c>
      <c r="B48" s="21" t="str">
        <f>IF('2019 Source Data'!B48 &lt;&gt; "", '2019 Source Data'!B48, "")</f>
        <v>2/02</v>
      </c>
      <c r="C48" s="22" t="str">
        <f>IF('2019 Source Data'!D48 &lt;&gt; "", '2019 Source Data'!D48, "")</f>
        <v>26 Musket Drive_x000D_Kendal Park, NJ 08824</v>
      </c>
      <c r="D48" s="22" t="str">
        <f>IF('2019 Source Data'!F48 &lt;&gt; "", '2019 Source Data'!F48, "")</f>
        <v>frank_a_morelli@yahoo.com</v>
      </c>
      <c r="E48" s="22" t="str">
        <f>IF('2019 Source Data'!H48 &lt;&gt; "", '2019 Source Data'!H48, "")</f>
        <v>848-459-4477</v>
      </c>
      <c r="F48" s="33" t="str">
        <f>IF('2019 Source Data'!I48 &lt;&gt; "", '2019 Source Data'!I48, "")</f>
        <v>'66 Rally Red Roadster_x000D_'99 Pewter Coupe</v>
      </c>
    </row>
    <row r="49" spans="1:6" ht="52" customHeight="1">
      <c r="A49" s="20" t="str">
        <f>IF('2019 Source Data'!A49 &lt;&gt; "", '2019 Source Data'!A49, "")</f>
        <v>Morra, Ernest</v>
      </c>
      <c r="B49" s="21" t="str">
        <f>IF('2019 Source Data'!B49 &lt;&gt; "", '2019 Source Data'!B49, "")</f>
        <v>1/17</v>
      </c>
      <c r="C49" s="22" t="str">
        <f>IF('2019 Source Data'!D49 &lt;&gt; "", '2019 Source Data'!D49, "")</f>
        <v>19 North Brook Ave_x000D_Basking Ridge, NJ 07920</v>
      </c>
      <c r="D49" s="22" t="str">
        <f>IF('2019 Source Data'!F49 &lt;&gt; "", '2019 Source Data'!F49, "")</f>
        <v>chiller136@verizon.net</v>
      </c>
      <c r="E49" s="22" t="str">
        <f>IF('2019 Source Data'!H49 &lt;&gt; "", '2019 Source Data'!H49, "")</f>
        <v>908-581-4937</v>
      </c>
      <c r="F49" s="33" t="str">
        <f>IF('2019 Source Data'!I49 &lt;&gt; "", '2019 Source Data'!I49, "")</f>
        <v>'88 White 35th Anniversary Edition</v>
      </c>
    </row>
    <row r="50" spans="1:6" ht="52" customHeight="1">
      <c r="A50" s="20" t="str">
        <f>IF('2019 Source Data'!A50 &lt;&gt; "", '2019 Source Data'!A50, "")</f>
        <v>Mulligan, Tom &amp; Ivarlee</v>
      </c>
      <c r="B50" s="21" t="str">
        <f>IF('2019 Source Data'!B50 &lt;&gt; "", '2019 Source Data'!B50, "")</f>
        <v>11/1</v>
      </c>
      <c r="C50" s="22" t="str">
        <f>IF('2019 Source Data'!D50 &lt;&gt; "", '2019 Source Data'!D50, "")</f>
        <v>595 Sudbury Lane_x000D_Bridgewater, NJ 08807</v>
      </c>
      <c r="D50" s="22" t="str">
        <f>IF('2019 Source Data'!F50 &lt;&gt; "", '2019 Source Data'!F50, "")</f>
        <v>temulligan@verizon.net</v>
      </c>
      <c r="E50" s="22" t="str">
        <f>IF('2019 Source Data'!H50 &lt;&gt; "", '2019 Source Data'!H50, "")</f>
        <v>908-642-5729</v>
      </c>
      <c r="F50" s="33" t="str">
        <f>IF('2019 Source Data'!I50 &lt;&gt; "", '2019 Source Data'!I50, "")</f>
        <v>'01 Magnetic Red Coupe</v>
      </c>
    </row>
    <row r="51" spans="1:6" ht="52" customHeight="1">
      <c r="A51" s="20" t="str">
        <f>IF('2019 Source Data'!A51 &lt;&gt; "", '2019 Source Data'!A51, "")</f>
        <v>Nattrass, Bill &amp; Gayle</v>
      </c>
      <c r="B51" s="21" t="str">
        <f>IF('2019 Source Data'!B51 &lt;&gt; "", '2019 Source Data'!B51, "")</f>
        <v>9/16</v>
      </c>
      <c r="C51" s="22" t="str">
        <f>IF('2019 Source Data'!D51 &lt;&gt; "", '2019 Source Data'!D51, "")</f>
        <v>3 Conover Court_x000D_East Brunswick, NJ 08816</v>
      </c>
      <c r="D51" s="22" t="str">
        <f>IF('2019 Source Data'!F51 &lt;&gt; "", '2019 Source Data'!F51, "")</f>
        <v>velville@aol.com</v>
      </c>
      <c r="E51" s="22" t="str">
        <f>IF('2019 Source Data'!H51 &lt;&gt; "", '2019 Source Data'!H51, "")</f>
        <v>732-236-4440</v>
      </c>
      <c r="F51" s="33" t="str">
        <f>IF('2019 Source Data'!I51 &lt;&gt; "", '2019 Source Data'!I51, "")</f>
        <v>'08 Machine Silver Coupe</v>
      </c>
    </row>
    <row r="52" spans="1:6" ht="52" customHeight="1">
      <c r="A52" s="20" t="str">
        <f>IF('2019 Source Data'!A52 &lt;&gt; "", '2019 Source Data'!A52, "")</f>
        <v>Parrish, Dan &amp; Marsha</v>
      </c>
      <c r="B52" s="21" t="str">
        <f>IF('2019 Source Data'!B52 &lt;&gt; "", '2019 Source Data'!B52, "")</f>
        <v>3/14</v>
      </c>
      <c r="C52" s="22" t="str">
        <f>IF('2019 Source Data'!D52 &lt;&gt; "", '2019 Source Data'!D52, "")</f>
        <v>17 Housel Rd_x000D_Whitehouse Station, NJ 08889</v>
      </c>
      <c r="D52" s="22" t="str">
        <f>IF('2019 Source Data'!F52 &lt;&gt; "", '2019 Source Data'!F52, "")</f>
        <v>dmcparrish@comcast.net</v>
      </c>
      <c r="E52" s="22" t="str">
        <f>IF('2019 Source Data'!H52 &lt;&gt; "", '2019 Source Data'!H52, "")</f>
        <v>908-334-6602</v>
      </c>
      <c r="F52" s="33" t="str">
        <f>IF('2019 Source Data'!I52 &lt;&gt; "", '2019 Source Data'!I52, "")</f>
        <v>'18 Long Beach Red Grand Sport</v>
      </c>
    </row>
    <row r="53" spans="1:6" ht="52" customHeight="1">
      <c r="A53" s="20" t="str">
        <f>IF('2019 Source Data'!A53 &lt;&gt; "", '2019 Source Data'!A53, "")</f>
        <v>Petrock, Brittany</v>
      </c>
      <c r="B53" s="21" t="str">
        <f>IF('2019 Source Data'!B53 &lt;&gt; "", '2019 Source Data'!B53, "")</f>
        <v>9/16</v>
      </c>
      <c r="C53" s="22" t="str">
        <f>IF('2019 Source Data'!D53 &lt;&gt; "", '2019 Source Data'!D53, "")</f>
        <v>3901 Balsam Way_x000D_Basking Ridge, NJ 07920</v>
      </c>
      <c r="D53" s="22" t="str">
        <f>IF('2019 Source Data'!F53 &lt;&gt; "", '2019 Source Data'!F53, "")</f>
        <v>Brittpetrock@gmail.com</v>
      </c>
      <c r="E53" s="22" t="str">
        <f>IF('2019 Source Data'!H53 &lt;&gt; "", '2019 Source Data'!H53, "")</f>
        <v>908-644-6292</v>
      </c>
      <c r="F53" s="33" t="str">
        <f>IF('2019 Source Data'!I53 &lt;&gt; "", '2019 Source Data'!I53, "")</f>
        <v>'89 White and Blue Roadster</v>
      </c>
    </row>
    <row r="54" spans="1:6" ht="52" customHeight="1">
      <c r="A54" s="20" t="str">
        <f>IF('2019 Source Data'!A54 &lt;&gt; "", '2019 Source Data'!A54, "")</f>
        <v>Petrock, Jim &amp; Sally</v>
      </c>
      <c r="B54" s="21" t="str">
        <f>IF('2019 Source Data'!B54 &lt;&gt; "", '2019 Source Data'!B54, "")</f>
        <v>2/07</v>
      </c>
      <c r="C54" s="22" t="str">
        <f>IF('2019 Source Data'!D54 &lt;&gt; "", '2019 Source Data'!D54, "")</f>
        <v>1 Brook Avenue_x000D_Basking Ridge, NJ 07920</v>
      </c>
      <c r="D54" s="22" t="str">
        <f>IF('2019 Source Data'!F54 &lt;&gt; "", '2019 Source Data'!F54, "")</f>
        <v>jpetrock74@gmail.com</v>
      </c>
      <c r="E54" s="22" t="str">
        <f>IF('2019 Source Data'!H54 &lt;&gt; "", '2019 Source Data'!H54, "")</f>
        <v>908-953-0709</v>
      </c>
      <c r="F54" s="33" t="str">
        <f>IF('2019 Source Data'!I54 &lt;&gt; "", '2019 Source Data'!I54, "")</f>
        <v>’74 Yellow Coupe</v>
      </c>
    </row>
    <row r="55" spans="1:6" ht="52" customHeight="1">
      <c r="A55" s="20" t="str">
        <f>IF('2019 Source Data'!A55 &lt;&gt; "", '2019 Source Data'!A55, "")</f>
        <v>Pinto, Richard &amp; Laura</v>
      </c>
      <c r="B55" s="21" t="str">
        <f>IF('2019 Source Data'!B55 &lt;&gt; "", '2019 Source Data'!B55, "")</f>
        <v>1/18</v>
      </c>
      <c r="C55" s="22" t="str">
        <f>IF('2019 Source Data'!D55 &lt;&gt; "", '2019 Source Data'!D55, "")</f>
        <v>375 Zion Road_x000D_Hillsborough, NJ 08844</v>
      </c>
      <c r="D55" s="22" t="str">
        <f>IF('2019 Source Data'!F55 &lt;&gt; "", '2019 Source Data'!F55, "")</f>
        <v>Rwpinto375@gmail.com</v>
      </c>
      <c r="E55" s="22" t="str">
        <f>IF('2019 Source Data'!H55 &lt;&gt; "", '2019 Source Data'!H55, "")</f>
        <v>unpublished</v>
      </c>
      <c r="F55" s="33" t="str">
        <f>IF('2019 Source Data'!I55 &lt;&gt; "", '2019 Source Data'!I55, "")</f>
        <v>'77 Red Coupe</v>
      </c>
    </row>
    <row r="56" spans="1:6" ht="52" customHeight="1">
      <c r="A56" s="20" t="str">
        <f>IF('2019 Source Data'!A56 &lt;&gt; "", '2019 Source Data'!A56, "")</f>
        <v>Primavera, Silvestre &amp; Annie</v>
      </c>
      <c r="B56" s="21" t="str">
        <f>IF('2019 Source Data'!B56 &lt;&gt; "", '2019 Source Data'!B56, "")</f>
        <v>5/14</v>
      </c>
      <c r="C56" s="22" t="str">
        <f>IF('2019 Source Data'!D56 &lt;&gt; "", '2019 Source Data'!D56, "")</f>
        <v>198 First Street_x000D_Edison, NJ 08820</v>
      </c>
      <c r="D56" s="22" t="str">
        <f>IF('2019 Source Data'!F56 &lt;&gt; "", '2019 Source Data'!F56, "")</f>
        <v>sjprimavera@yahoo.com</v>
      </c>
      <c r="E56" s="22" t="str">
        <f>IF('2019 Source Data'!H56 &lt;&gt; "", '2019 Source Data'!H56, "")</f>
        <v>732-371-2766</v>
      </c>
      <c r="F56" s="33" t="str">
        <f>IF('2019 Source Data'!I56 &lt;&gt; "", '2019 Source Data'!I56, "")</f>
        <v>'82 White Coupe_x000D_'06 Blue Coupe</v>
      </c>
    </row>
    <row r="57" spans="1:6" ht="52" customHeight="1">
      <c r="A57" s="20" t="str">
        <f>IF('2019 Source Data'!A57 &lt;&gt; "", '2019 Source Data'!A57, "")</f>
        <v>Rathborne, Norman</v>
      </c>
      <c r="B57" s="21" t="str">
        <f>IF('2019 Source Data'!B57 &lt;&gt; "", '2019 Source Data'!B57, "")</f>
        <v>7/17</v>
      </c>
      <c r="C57" s="22" t="str">
        <f>IF('2019 Source Data'!D57 &lt;&gt; "", '2019 Source Data'!D57, "")</f>
        <v>2 William Barnes Rd_x000D_Flemington, NJ</v>
      </c>
      <c r="D57" s="22" t="str">
        <f>IF('2019 Source Data'!F57 &lt;&gt; "", '2019 Source Data'!F57, "")</f>
        <v>normrathborne@gmail.com</v>
      </c>
      <c r="E57" s="22" t="str">
        <f>IF('2019 Source Data'!H57 &lt;&gt; "", '2019 Source Data'!H57, "")</f>
        <v>908-892-0515</v>
      </c>
      <c r="F57" s="33" t="str">
        <f>IF('2019 Source Data'!I57 &lt;&gt; "", '2019 Source Data'!I57, "")</f>
        <v>'17 Admiral Blue Grand Sport Coupe</v>
      </c>
    </row>
    <row r="58" spans="1:6" ht="52" customHeight="1">
      <c r="A58" s="20" t="str">
        <f>IF('2019 Source Data'!A58 &lt;&gt; "", '2019 Source Data'!A58, "")</f>
        <v>Rochman, Bob &amp; Claudia</v>
      </c>
      <c r="B58" s="21" t="str">
        <f>IF('2019 Source Data'!B58 &lt;&gt; "", '2019 Source Data'!B58, "")</f>
        <v>8/97</v>
      </c>
      <c r="C58" s="22" t="str">
        <f>IF('2019 Source Data'!D58 &lt;&gt; "", '2019 Source Data'!D58, "")</f>
        <v>1 Hay Barrick Road_x000D_Whitehouse Station, NJ 08889</v>
      </c>
      <c r="D58" s="22" t="str">
        <f>IF('2019 Source Data'!F58 &lt;&gt; "", '2019 Source Data'!F58, "")</f>
        <v>brochman@comcast.net</v>
      </c>
      <c r="E58" s="22" t="str">
        <f>IF('2019 Source Data'!H58 &lt;&gt; "", '2019 Source Data'!H58, "")</f>
        <v>908-642-5513</v>
      </c>
      <c r="F58" s="33" t="str">
        <f>IF('2019 Source Data'!I58 &lt;&gt; "", '2019 Source Data'!I58, "")</f>
        <v>’68 Rally Red 427/400 HP 4 Speed Roadster</v>
      </c>
    </row>
    <row r="59" spans="1:6" ht="52" customHeight="1">
      <c r="A59" s="20" t="str">
        <f>IF('2019 Source Data'!A59 &lt;&gt; "", '2019 Source Data'!A59, "")</f>
        <v>Rosenberg, Don</v>
      </c>
      <c r="B59" s="21" t="str">
        <f>IF('2019 Source Data'!B59 &lt;&gt; "", '2019 Source Data'!B59, "")</f>
        <v>8/18</v>
      </c>
      <c r="C59" s="22" t="str">
        <f>IF('2019 Source Data'!D59 &lt;&gt; "", '2019 Source Data'!D59, "")</f>
        <v>23 W. Zoller Rd_x000D_East Brunswick, NJ 08816</v>
      </c>
      <c r="D59" s="22" t="str">
        <f>IF('2019 Source Data'!F59 &lt;&gt; "", '2019 Source Data'!F59, "")</f>
        <v>chendorose@aol.com</v>
      </c>
      <c r="E59" s="22" t="str">
        <f>IF('2019 Source Data'!H59 &lt;&gt; "", '2019 Source Data'!H59, "")</f>
        <v>732-718-6088</v>
      </c>
      <c r="F59" s="33" t="str">
        <f>IF('2019 Source Data'!I59 &lt;&gt; "", '2019 Source Data'!I59, "")</f>
        <v>'01 Red Roadster</v>
      </c>
    </row>
    <row r="60" spans="1:6" ht="52" customHeight="1">
      <c r="A60" s="20" t="str">
        <f>IF('2019 Source Data'!A60 &lt;&gt; "", '2019 Source Data'!A60, "")</f>
        <v>Sanderson, Mark</v>
      </c>
      <c r="B60" s="21" t="str">
        <f>IF('2019 Source Data'!B60 &lt;&gt; "", '2019 Source Data'!B60, "")</f>
        <v>2/19</v>
      </c>
      <c r="C60" s="22" t="str">
        <f>IF('2019 Source Data'!D60 &lt;&gt; "", '2019 Source Data'!D60, "")</f>
        <v>14 Battalion Drive_x000D_Basking Ridge, NJ 07920</v>
      </c>
      <c r="D60" s="22" t="str">
        <f>IF('2019 Source Data'!F60 &lt;&gt; "", '2019 Source Data'!F60, "")</f>
        <v>mark.sanderson3@gmail.com</v>
      </c>
      <c r="E60" s="22" t="str">
        <f>IF('2019 Source Data'!H60 &lt;&gt; "", '2019 Source Data'!H60, "")</f>
        <v>201-323-0955</v>
      </c>
      <c r="F60" s="33" t="str">
        <f>IF('2019 Source Data'!I60 &lt;&gt; "", '2019 Source Data'!I60, "")</f>
        <v>'19 White Grand Sport</v>
      </c>
    </row>
    <row r="61" spans="1:6" ht="52" customHeight="1">
      <c r="A61" s="20" t="str">
        <f>IF('2019 Source Data'!A61 &lt;&gt; "", '2019 Source Data'!A61, "")</f>
        <v>Sapanara, Don &amp; Mary Beth</v>
      </c>
      <c r="B61" s="21" t="str">
        <f>IF('2019 Source Data'!B61 &lt;&gt; "", '2019 Source Data'!B61, "")</f>
        <v>2/15</v>
      </c>
      <c r="C61" s="22" t="str">
        <f>IF('2019 Source Data'!D61 &lt;&gt; "", '2019 Source Data'!D61, "")</f>
        <v>141 Valencia Drive_x000D_Brick, NJ 08723</v>
      </c>
      <c r="D61" s="22" t="str">
        <f>IF('2019 Source Data'!F61 &lt;&gt; "", '2019 Source Data'!F61, "")</f>
        <v>don.sapanara@outlook.com</v>
      </c>
      <c r="E61" s="22" t="str">
        <f>IF('2019 Source Data'!H61 &lt;&gt; "", '2019 Source Data'!H61, "")</f>
        <v>732-904-1953</v>
      </c>
      <c r="F61" s="33" t="str">
        <f>IF('2019 Source Data'!I61 &lt;&gt; "", '2019 Source Data'!I61, "")</f>
        <v>'02 Red Roadster</v>
      </c>
    </row>
    <row r="62" spans="1:6" ht="52" customHeight="1">
      <c r="A62" s="20" t="str">
        <f>IF('2019 Source Data'!A62 &lt;&gt; "", '2019 Source Data'!A62, "")</f>
        <v>Schwartz, Robert *</v>
      </c>
      <c r="B62" s="21" t="str">
        <f>IF('2019 Source Data'!B62 &lt;&gt; "", '2019 Source Data'!B62, "")</f>
        <v>6/09</v>
      </c>
      <c r="C62" s="22" t="str">
        <f>IF('2019 Source Data'!D62 &lt;&gt; "", '2019 Source Data'!D62, "")</f>
        <v>10 Black Oak Lane_x000D_Kinnelon, NJ 07405</v>
      </c>
      <c r="D62" s="22" t="str">
        <f>IF('2019 Source Data'!F62 &lt;&gt; "", '2019 Source Data'!F62, "")</f>
        <v>robert@rsts.com</v>
      </c>
      <c r="E62" s="22" t="str">
        <f>IF('2019 Source Data'!H62 &lt;&gt; "", '2019 Source Data'!H62, "")</f>
        <v>908-804-4444</v>
      </c>
      <c r="F62" s="33" t="str">
        <f>IF('2019 Source Data'!I62 &lt;&gt; "", '2019 Source Data'!I62, "")</f>
        <v>'09 Cyber Gray Coupe</v>
      </c>
    </row>
    <row r="63" spans="1:6" ht="52" customHeight="1">
      <c r="A63" s="20" t="str">
        <f>IF('2019 Source Data'!A63 &lt;&gt; "", '2019 Source Data'!A63, "")</f>
        <v>Shipman, Marc</v>
      </c>
      <c r="B63" s="21" t="str">
        <f>IF('2019 Source Data'!B63 &lt;&gt; "", '2019 Source Data'!B63, "")</f>
        <v>1/19</v>
      </c>
      <c r="C63" s="22" t="str">
        <f>IF('2019 Source Data'!D63 &lt;&gt; "", '2019 Source Data'!D63, "")</f>
        <v>15 Robin Road_x000D_Warren, NJ 07059</v>
      </c>
      <c r="D63" s="22" t="str">
        <f>IF('2019 Source Data'!F63 &lt;&gt; "", '2019 Source Data'!F63, "")</f>
        <v>marc@shipfan.net</v>
      </c>
      <c r="E63" s="22" t="str">
        <f>IF('2019 Source Data'!H63 &lt;&gt; "", '2019 Source Data'!H63, "")</f>
        <v>908-313-5294</v>
      </c>
      <c r="F63" s="33" t="str">
        <f>IF('2019 Source Data'!I63 &lt;&gt; "", '2019 Source Data'!I63, "")</f>
        <v>'80 Frost Beige Coupe L82</v>
      </c>
    </row>
    <row r="64" spans="1:6" ht="52" customHeight="1">
      <c r="A64" s="20" t="str">
        <f>IF('2019 Source Data'!A64 &lt;&gt; "", '2019 Source Data'!A64, "")</f>
        <v>Siegel, Jay &amp; Rochelle</v>
      </c>
      <c r="B64" s="21" t="str">
        <f>IF('2019 Source Data'!B64 &lt;&gt; "", '2019 Source Data'!B64, "")</f>
        <v>9/99</v>
      </c>
      <c r="C64" s="22" t="str">
        <f>IF('2019 Source Data'!D64 &lt;&gt; "", '2019 Source Data'!D64, "")</f>
        <v>15 Fairbanks Lane_x000D_Basking Ridge, NJ 07970</v>
      </c>
      <c r="D64" s="22" t="str">
        <f>IF('2019 Source Data'!F64 &lt;&gt; "", '2019 Source Data'!F64, "")</f>
        <v>jaycgl@verizon.net</v>
      </c>
      <c r="E64" s="22" t="str">
        <f>IF('2019 Source Data'!H64 &lt;&gt; "", '2019 Source Data'!H64, "")</f>
        <v>908-334-4636</v>
      </c>
      <c r="F64" s="33" t="str">
        <f>IF('2019 Source Data'!I64 &lt;&gt; "", '2019 Source Data'!I64, "")</f>
        <v>'61 Red Roadster_x000D_'14 Velocity Yellow Coupe</v>
      </c>
    </row>
    <row r="65" spans="1:6" ht="52" customHeight="1">
      <c r="A65" s="20" t="str">
        <f>IF('2019 Source Data'!A65 &lt;&gt; "", '2019 Source Data'!A65, "")</f>
        <v>Stern, Norm &amp; Nene Rainge</v>
      </c>
      <c r="B65" s="21" t="str">
        <f>IF('2019 Source Data'!B65 &lt;&gt; "", '2019 Source Data'!B65, "")</f>
        <v>5/15</v>
      </c>
      <c r="C65" s="22" t="str">
        <f>IF('2019 Source Data'!D65 &lt;&gt; "", '2019 Source Data'!D65, "")</f>
        <v>402 Willow Ave_x000D_Pisctaway, NJ 08854</v>
      </c>
      <c r="D65" s="22" t="str">
        <f>IF('2019 Source Data'!F65 &lt;&gt; "", '2019 Source Data'!F65, "")</f>
        <v>norm.stern@optimum.net</v>
      </c>
      <c r="E65" s="22" t="str">
        <f>IF('2019 Source Data'!H65 &lt;&gt; "", '2019 Source Data'!H65, "")</f>
        <v>732-740-7752</v>
      </c>
      <c r="F65" s="33" t="str">
        <f>IF('2019 Source Data'!I65 &lt;&gt; "", '2019 Source Data'!I65, "")</f>
        <v>'95 Torch Red Coupe_x000D_'99 Torch Red Coupe</v>
      </c>
    </row>
    <row r="66" spans="1:6" ht="52" customHeight="1">
      <c r="A66" s="20" t="str">
        <f>IF('2019 Source Data'!A66 &lt;&gt; "", '2019 Source Data'!A66, "")</f>
        <v>Stroh, Russ &amp; Rosemary Mullen</v>
      </c>
      <c r="B66" s="21" t="str">
        <f>IF('2019 Source Data'!B66 &lt;&gt; "", '2019 Source Data'!B66, "")</f>
        <v>2/07</v>
      </c>
      <c r="C66" s="22" t="str">
        <f>IF('2019 Source Data'!D66 &lt;&gt; "", '2019 Source Data'!D66, "")</f>
        <v>17 Edgewood Road_x000D_Matawan, NJ 07747</v>
      </c>
      <c r="D66" s="22" t="str">
        <f>IF('2019 Source Data'!F66 &lt;&gt; "", '2019 Source Data'!F66, "")</f>
        <v>mrrusty33nyt@yahoo.com</v>
      </c>
      <c r="E66" s="22" t="str">
        <f>IF('2019 Source Data'!H66 &lt;&gt; "", '2019 Source Data'!H66, "")</f>
        <v>732-407-2481</v>
      </c>
      <c r="F66" s="33" t="str">
        <f>IF('2019 Source Data'!I66 &lt;&gt; "", '2019 Source Data'!I66, "")</f>
        <v>'14 Torch Red Coupe</v>
      </c>
    </row>
    <row r="67" spans="1:6" ht="52" customHeight="1">
      <c r="A67" s="20" t="str">
        <f>IF('2019 Source Data'!A67 &lt;&gt; "", '2019 Source Data'!A67, "")</f>
        <v>Titus, George</v>
      </c>
      <c r="B67" s="21" t="str">
        <f>IF('2019 Source Data'!B67 &lt;&gt; "", '2019 Source Data'!B67, "")</f>
        <v>8/10</v>
      </c>
      <c r="C67" s="22" t="str">
        <f>IF('2019 Source Data'!D67 &lt;&gt; "", '2019 Source Data'!D67, "")</f>
        <v>22 N. Ryland Road_x000D_Whitehouse Station, NJ 08889</v>
      </c>
      <c r="D67" s="22" t="str">
        <f>IF('2019 Source Data'!F67 &lt;&gt; "", '2019 Source Data'!F67, "")</f>
        <v>tivette1138@gmail.com</v>
      </c>
      <c r="E67" s="22" t="str">
        <f>IF('2019 Source Data'!H67 &lt;&gt; "", '2019 Source Data'!H67, "")</f>
        <v>908-455-1497</v>
      </c>
      <c r="F67" s="33" t="str">
        <f>IF('2019 Source Data'!I67 &lt;&gt; "", '2019 Source Data'!I67, "")</f>
        <v>'17 Admiral Blue Coupe</v>
      </c>
    </row>
    <row r="68" spans="1:6" ht="52" customHeight="1">
      <c r="A68" s="20" t="str">
        <f>IF('2019 Source Data'!A68 &lt;&gt; "", '2019 Source Data'!A68, "")</f>
        <v>Virgo, Chris &amp; Denise_x000D_PRESIDENT</v>
      </c>
      <c r="B68" s="21" t="str">
        <f>IF('2019 Source Data'!B68 &lt;&gt; "", '2019 Source Data'!B68, "")</f>
        <v>1/17</v>
      </c>
      <c r="C68" s="22" t="str">
        <f>IF('2019 Source Data'!D68 &lt;&gt; "", '2019 Source Data'!D68, "")</f>
        <v>537 Route 523_x000D_Whitehouse Station, NJ 08889</v>
      </c>
      <c r="D68" s="22" t="str">
        <f>IF('2019 Source Data'!F68 &lt;&gt; "", '2019 Source Data'!F68, "")</f>
        <v>chrisvirgo1@gmail.com</v>
      </c>
      <c r="E68" s="22" t="str">
        <f>IF('2019 Source Data'!H68 &lt;&gt; "", '2019 Source Data'!H68, "")</f>
        <v>908-334-0234</v>
      </c>
      <c r="F68" s="33" t="str">
        <f>IF('2019 Source Data'!I68 &lt;&gt; "", '2019 Source Data'!I68, "")</f>
        <v>'80 Choc. Brown Coupe</v>
      </c>
    </row>
    <row r="69" spans="1:6" ht="52" customHeight="1">
      <c r="A69" s="20" t="str">
        <f>IF('2019 Source Data'!A69 &lt;&gt; "", '2019 Source Data'!A69, "")</f>
        <v>Walsh, Mike &amp; Karen_x000D_CHARTER MEMBER, _x000D_LIFE MEMBER</v>
      </c>
      <c r="B69" s="21" t="str">
        <f>IF('2019 Source Data'!B69 &lt;&gt; "", '2019 Source Data'!B69, "")</f>
        <v>8/97</v>
      </c>
      <c r="C69" s="22" t="str">
        <f>IF('2019 Source Data'!D69 &lt;&gt; "", '2019 Source Data'!D69, "")</f>
        <v>430 Quail Ridge_x000D_Franklin, NC 28734</v>
      </c>
      <c r="D69" s="22" t="str">
        <f>IF('2019 Source Data'!F69 &lt;&gt; "", '2019 Source Data'!F69, "")</f>
        <v>mj.walsh@morrisbb.net</v>
      </c>
      <c r="E69" s="22" t="str">
        <f>IF('2019 Source Data'!H69 &lt;&gt; "", '2019 Source Data'!H69, "")</f>
        <v>828-349-6429</v>
      </c>
      <c r="F69" s="33" t="str">
        <f>IF('2019 Source Data'!I69 &lt;&gt; "", '2019 Source Data'!I69, "")</f>
        <v>'78 Indy Pace Car</v>
      </c>
    </row>
    <row r="70" spans="1:6" ht="52" customHeight="1">
      <c r="A70" s="20" t="str">
        <f>IF('2019 Source Data'!A70 &lt;&gt; "", '2019 Source Data'!A70, "")</f>
        <v>Wasitowski, Stan &amp; Fran</v>
      </c>
      <c r="B70" s="21" t="str">
        <f>IF('2019 Source Data'!B70 &lt;&gt; "", '2019 Source Data'!B70, "")</f>
        <v>8/16</v>
      </c>
      <c r="C70" s="22" t="str">
        <f>IF('2019 Source Data'!D70 &lt;&gt; "", '2019 Source Data'!D70, "")</f>
        <v>57 Amwell Road_x000D_Flemington, NJ 08822</v>
      </c>
      <c r="D70" s="22" t="str">
        <f>IF('2019 Source Data'!F70 &lt;&gt; "", '2019 Source Data'!F70, "")</f>
        <v>fwasitowski@yahoo.com</v>
      </c>
      <c r="E70" s="22" t="str">
        <f>IF('2019 Source Data'!H70 &lt;&gt; "", '2019 Source Data'!H70, "")</f>
        <v>908-246-8585</v>
      </c>
      <c r="F70" s="33" t="str">
        <f>IF('2019 Source Data'!I70 &lt;&gt; "", '2019 Source Data'!I70, "")</f>
        <v>'99 Torch Red Roadster</v>
      </c>
    </row>
    <row r="71" spans="1:6" ht="52" customHeight="1">
      <c r="A71" s="20" t="str">
        <f>IF('2019 Source Data'!A71 &lt;&gt; "", '2019 Source Data'!A71, "")</f>
        <v>Woskey, Mike &amp; Kathy</v>
      </c>
      <c r="B71" s="21" t="str">
        <f>IF('2019 Source Data'!B71 &lt;&gt; "", '2019 Source Data'!B71, "")</f>
        <v>1/12</v>
      </c>
      <c r="C71" s="22" t="str">
        <f>IF('2019 Source Data'!D71 &lt;&gt; "", '2019 Source Data'!D71, "")</f>
        <v>34 Totten Drive_x000D_Bridgewater, NJ 08807</v>
      </c>
      <c r="D71" s="22" t="str">
        <f>IF('2019 Source Data'!F71 &lt;&gt; "", '2019 Source Data'!F71, "")</f>
        <v>mwoskey@optonline.net</v>
      </c>
      <c r="E71" s="22" t="str">
        <f>IF('2019 Source Data'!H71 &lt;&gt; "", '2019 Source Data'!H71, "")</f>
        <v>908-930-7443</v>
      </c>
      <c r="F71" s="33" t="str">
        <f>IF('2019 Source Data'!I71 &lt;&gt; "", '2019 Source Data'!I71, "")</f>
        <v>'18 White Z06</v>
      </c>
    </row>
    <row r="72" spans="1:6" ht="52" customHeight="1">
      <c r="A72" s="20" t="str">
        <f>IF('2019 Source Data'!A72 &lt;&gt; "", '2019 Source Data'!A72, "")</f>
        <v>Wright, Mat &amp; Denise</v>
      </c>
      <c r="B72" s="21" t="str">
        <f>IF('2019 Source Data'!B72 &lt;&gt; "", '2019 Source Data'!B72, "")</f>
        <v>7/14</v>
      </c>
      <c r="C72" s="22" t="str">
        <f>IF('2019 Source Data'!D72 &lt;&gt; "", '2019 Source Data'!D72, "")</f>
        <v>16 Flintlock Road_x000D_Flemington, NJ 08822</v>
      </c>
      <c r="D72" s="22" t="str">
        <f>IF('2019 Source Data'!F72 &lt;&gt; "", '2019 Source Data'!F72, "")</f>
        <v>piper27j@aol.com</v>
      </c>
      <c r="E72" s="22" t="str">
        <f>IF('2019 Source Data'!H72 &lt;&gt; "", '2019 Source Data'!H72, "")</f>
        <v>908-295-1233</v>
      </c>
      <c r="F72" s="33" t="str">
        <f>IF('2019 Source Data'!I72 &lt;&gt; "", '2019 Source Data'!I72, "")</f>
        <v>'64 Silver Coupe</v>
      </c>
    </row>
    <row r="73" spans="1:6" ht="52" customHeight="1">
      <c r="A73" s="20" t="str">
        <f>IF('2019 Source Data'!A73 &lt;&gt; "", '2019 Source Data'!A73, "")</f>
        <v>Zederbaum, Scott</v>
      </c>
      <c r="B73" s="21" t="str">
        <f>IF('2019 Source Data'!B73 &lt;&gt; "", '2019 Source Data'!B73, "")</f>
        <v>10/13</v>
      </c>
      <c r="C73" s="22" t="str">
        <f>IF('2019 Source Data'!D73 &lt;&gt; "", '2019 Source Data'!D73, "")</f>
        <v>1162 St. George Ave #272_x000D_Avenel, NJ 07001</v>
      </c>
      <c r="D73" s="22" t="str">
        <f>IF('2019 Source Data'!F73 &lt;&gt; "", '2019 Source Data'!F73, "")</f>
        <v>sbz64@optonline.net</v>
      </c>
      <c r="E73" s="22" t="str">
        <f>IF('2019 Source Data'!H73 &lt;&gt; "", '2019 Source Data'!H73, "")</f>
        <v>732-616-0080</v>
      </c>
      <c r="F73" s="33" t="str">
        <f>IF('2019 Source Data'!I73 &lt;&gt; "", '2019 Source Data'!I73, "")</f>
        <v>'04 Lemans Blue Roadster Commemorative Edition</v>
      </c>
    </row>
    <row r="74" spans="1:6" ht="52" customHeight="1">
      <c r="A74" s="20" t="str">
        <f>IF('2019 Source Data'!A74 &lt;&gt; "", '2019 Source Data'!A74, "")</f>
        <v>Zydiak, Wayne</v>
      </c>
      <c r="B74" s="21" t="str">
        <f>IF('2019 Source Data'!B74 &lt;&gt; "", '2019 Source Data'!B74, "")</f>
        <v>4/15</v>
      </c>
      <c r="C74" s="22" t="str">
        <f>IF('2019 Source Data'!D74 &lt;&gt; "", '2019 Source Data'!D74, "")</f>
        <v>41 Fairview Ave_x000D_High Bridge, NJ 08829</v>
      </c>
      <c r="D74" s="22" t="str">
        <f>IF('2019 Source Data'!F74 &lt;&gt; "", '2019 Source Data'!F74, "")</f>
        <v>scify2001@comcast.net</v>
      </c>
      <c r="E74" s="22" t="str">
        <f>IF('2019 Source Data'!H74 &lt;&gt; "", '2019 Source Data'!H74, "")</f>
        <v>908-268-3161</v>
      </c>
      <c r="F74" s="33" t="str">
        <f>IF('2019 Source Data'!I74 &lt;&gt; "", '2019 Source Data'!I74, "")</f>
        <v>'04 Blue Coupe_x000D_'14 Premiere Edition Z51 Lime Rock Green Roadster</v>
      </c>
    </row>
    <row r="75" spans="1:6" ht="52" customHeight="1">
      <c r="A75" s="20" t="str">
        <f>IF('2019 Source Data'!A75 &lt;&gt; "", '2019 Source Data'!A75, "")</f>
        <v/>
      </c>
      <c r="B75" s="21" t="str">
        <f>IF('2019 Source Data'!B75 &lt;&gt; "", '2019 Source Data'!B75, "")</f>
        <v/>
      </c>
      <c r="C75" s="22" t="str">
        <f>IF('2019 Source Data'!D75 &lt;&gt; "", '2019 Source Data'!D75, "")</f>
        <v/>
      </c>
      <c r="D75" s="22" t="str">
        <f>IF('2019 Source Data'!F75 &lt;&gt; "", '2019 Source Data'!F75, "")</f>
        <v/>
      </c>
      <c r="E75" s="22" t="str">
        <f>IF('2019 Source Data'!H75 &lt;&gt; "", '2019 Source Data'!H75, "")</f>
        <v/>
      </c>
      <c r="F75" s="33" t="str">
        <f>IF('2019 Source Data'!I75 &lt;&gt; "", '2019 Source Data'!I75, "")</f>
        <v/>
      </c>
    </row>
    <row r="76" spans="1:6" ht="52" customHeight="1">
      <c r="A76" s="20" t="str">
        <f>IF('2019 Source Data'!A76 &lt;&gt; "", '2019 Source Data'!A76, "")</f>
        <v>Total Members</v>
      </c>
      <c r="B76" s="21">
        <f>IF('2019 Source Data'!B76 &lt;&gt; "", '2019 Source Data'!B76, "")</f>
        <v>73</v>
      </c>
    </row>
    <row r="77" spans="1:6" ht="52" customHeight="1">
      <c r="A77" s="20" t="str">
        <f>IF('2019 Source Data'!A77 &lt;&gt; "", '2019 Source Data'!A77, "")</f>
        <v>* Owes $5 for 2019 Dues</v>
      </c>
    </row>
  </sheetData>
  <sheetCalcPr fullCalcOnLoad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F74"/>
  <sheetViews>
    <sheetView tabSelected="1" topLeftCell="A38" zoomScaleNormal="200" zoomScalePageLayoutView="200" workbookViewId="0">
      <selection activeCell="F43" sqref="F43"/>
    </sheetView>
  </sheetViews>
  <sheetFormatPr baseColWidth="10" defaultRowHeight="56" customHeight="1"/>
  <cols>
    <col min="1" max="1" width="22.125" style="5" bestFit="1" customWidth="1"/>
    <col min="2" max="2" width="6.375" style="11" bestFit="1" customWidth="1"/>
    <col min="3" max="3" width="22" style="5" customWidth="1"/>
    <col min="4" max="4" width="22.5" style="30" customWidth="1"/>
    <col min="5" max="5" width="13.25" style="30" customWidth="1"/>
    <col min="6" max="6" width="36.375" style="31" bestFit="1" customWidth="1"/>
    <col min="7" max="16384" width="10.625" style="3"/>
  </cols>
  <sheetData>
    <row r="1" spans="1:6" s="2" customFormat="1" ht="56" customHeight="1">
      <c r="A1" s="15" t="str">
        <f>IF('2019 Source Data'!A1 &lt;&gt; "", '2019 Source Data'!A1, "")</f>
        <v>Members (as of 3/21/19)</v>
      </c>
      <c r="B1" s="9" t="str">
        <f>IF('2019 Source Data'!B1 &lt;&gt; "", '2019 Source Data'!B1, "")</f>
        <v>Date Joined</v>
      </c>
      <c r="C1" s="9" t="str">
        <f>IF('2019 Source Data'!D1 &lt;&gt; "", '2019 Source Data'!D1, "")</f>
        <v>Address</v>
      </c>
      <c r="D1" s="9" t="str">
        <f>IF('2019 Source Data'!F1 &lt;&gt; "", '2019 Source Data'!F1, "")</f>
        <v>Email</v>
      </c>
      <c r="E1" s="9" t="str">
        <f>IF('2019 Source Data'!H1 &lt;&gt; "", '2019 Source Data'!H1, "")</f>
        <v>Phone</v>
      </c>
      <c r="F1" s="9" t="str">
        <f>IF('2019 Source Data'!I1 &lt;&gt; "", '2019 Source Data'!I1, "")</f>
        <v>Vettes Owned</v>
      </c>
    </row>
    <row r="2" spans="1:6" ht="56" customHeight="1">
      <c r="A2" s="15" t="str">
        <f>IF('2019 Source Data'!A2 &lt;&gt; "", '2019 Source Data'!A2, "")</f>
        <v>Apadula, Vinnie</v>
      </c>
      <c r="B2" s="9" t="str">
        <f>IF('2019 Source Data'!B2 &lt;&gt; "", '2019 Source Data'!B2, "")</f>
        <v>1/19</v>
      </c>
      <c r="C2" s="14" t="str">
        <f>IF('2019 Source Data'!C2="", "", IF('2019 Source Data'!C2="Y",'2019 Source Data'!D2,'2019 Source Data'!E2))</f>
        <v>304 John Street_x000D_Bound Brook, NJ 08805</v>
      </c>
      <c r="D2" s="29" t="str">
        <f>IF('2019 Source Data'!F2 &lt;&gt; "", '2019 Source Data'!F2, "")</f>
        <v>frb67@yahoo.com</v>
      </c>
      <c r="E2" s="29" t="str">
        <f>IF('2019 Source Data'!G2 = "Y", '2019 Source Data'!H2, "Unpublished")</f>
        <v>732-917-1975</v>
      </c>
      <c r="F2" s="33" t="str">
        <f>IF('2019 Source Data'!I2 &lt;&gt; "", '2019 Source Data'!I2, "")</f>
        <v>'84 Red Coupe</v>
      </c>
    </row>
    <row r="3" spans="1:6" ht="56" customHeight="1">
      <c r="A3" s="15" t="str">
        <f>IF('2019 Source Data'!A3 &lt;&gt; "", '2019 Source Data'!A3, "")</f>
        <v>Artz, Rick &amp; Rae</v>
      </c>
      <c r="B3" s="9" t="str">
        <f>IF('2019 Source Data'!B3 &lt;&gt; "", '2019 Source Data'!B3, "")</f>
        <v>8/97</v>
      </c>
      <c r="C3" s="14" t="str">
        <f>IF('2019 Source Data'!C3="", "", IF('2019 Source Data'!C3="Y",'2019 Source Data'!D3,'2019 Source Data'!E3))</f>
        <v>19 Surrey Drive_x000D_Hillsborough, NJ 08844</v>
      </c>
      <c r="D3" s="29" t="str">
        <f>IF('2019 Source Data'!F3 &lt;&gt; "", '2019 Source Data'!F3, "")</f>
        <v>rae.rick@comcast.net</v>
      </c>
      <c r="E3" s="29" t="str">
        <f>IF('2019 Source Data'!G3 = "Y", '2019 Source Data'!H3, "Unpublished")</f>
        <v>908-359-4694</v>
      </c>
      <c r="F3" s="33" t="str">
        <f>IF('2019 Source Data'!I3 &lt;&gt; "", '2019 Source Data'!I3, "")</f>
        <v>'67 Lynndale Blue Coupe_x000D_'03 Anniv. Coupe</v>
      </c>
    </row>
    <row r="4" spans="1:6" ht="56" customHeight="1">
      <c r="A4" s="15" t="str">
        <f>IF('2019 Source Data'!A4 &lt;&gt; "", '2019 Source Data'!A4, "")</f>
        <v>Barbiera, Rich &amp; Marie</v>
      </c>
      <c r="B4" s="9" t="str">
        <f>IF('2019 Source Data'!B4 &lt;&gt; "", '2019 Source Data'!B4, "")</f>
        <v>8/12</v>
      </c>
      <c r="C4" s="14" t="str">
        <f>IF('2019 Source Data'!C4="", "", IF('2019 Source Data'!C4="Y",'2019 Source Data'!D4,'2019 Source Data'!E4))</f>
        <v>28 Timber Place_x000D_Staten Island, NY 10301</v>
      </c>
      <c r="D4" s="29" t="str">
        <f>IF('2019 Source Data'!F4 &lt;&gt; "", '2019 Source Data'!F4, "")</f>
        <v>richardbarbiera@verizon.net</v>
      </c>
      <c r="E4" s="29" t="str">
        <f>IF('2019 Source Data'!G4 = "Y", '2019 Source Data'!H4, "Unpublished")</f>
        <v>917-923-1271</v>
      </c>
      <c r="F4" s="33" t="str">
        <f>IF('2019 Source Data'!I4 &lt;&gt; "", '2019 Source Data'!I4, "")</f>
        <v>'03 Anniversary Red Roadster</v>
      </c>
    </row>
    <row r="5" spans="1:6" ht="56" customHeight="1">
      <c r="A5" s="15" t="str">
        <f>IF('2019 Source Data'!A5 &lt;&gt; "", '2019 Source Data'!A5, "")</f>
        <v>Bedell, Joe &amp; Diana</v>
      </c>
      <c r="B5" s="9" t="str">
        <f>IF('2019 Source Data'!B5 &lt;&gt; "", '2019 Source Data'!B5, "")</f>
        <v>3/06</v>
      </c>
      <c r="C5" s="14" t="str">
        <f>IF('2019 Source Data'!C5="", "", IF('2019 Source Data'!C5="Y",'2019 Source Data'!D5,'2019 Source Data'!E5))</f>
        <v>257 Pin Oak Road_x000D_Freehold, NJ 07728</v>
      </c>
      <c r="D5" s="29" t="str">
        <f>IF('2019 Source Data'!F5 &lt;&gt; "", '2019 Source Data'!F5, "")</f>
        <v>bedellj@coned.com</v>
      </c>
      <c r="E5" s="29" t="str">
        <f>IF('2019 Source Data'!G5 = "Y", '2019 Source Data'!H5, "Unpublished")</f>
        <v>646-208-1826</v>
      </c>
      <c r="F5" s="33" t="str">
        <f>IF('2019 Source Data'!I5 &lt;&gt; "", '2019 Source Data'!I5, "")</f>
        <v>’16 Black Roadster</v>
      </c>
    </row>
    <row r="6" spans="1:6" ht="56" customHeight="1">
      <c r="A6" s="15" t="str">
        <f>IF('2019 Source Data'!A6 &lt;&gt; "", '2019 Source Data'!A6, "")</f>
        <v>Blancuzzi, Vincent &amp; Diane</v>
      </c>
      <c r="B6" s="9" t="str">
        <f>IF('2019 Source Data'!B6 &lt;&gt; "", '2019 Source Data'!B6, "")</f>
        <v>4/17</v>
      </c>
      <c r="C6" s="14" t="str">
        <f>IF('2019 Source Data'!C6="", "", IF('2019 Source Data'!C6="Y",'2019 Source Data'!D6,'2019 Source Data'!E6))</f>
        <v>35 Old Cannon Rd_x000D_Berkley Heights, NJ 07922</v>
      </c>
      <c r="D6" s="29" t="str">
        <f>IF('2019 Source Data'!F6 &lt;&gt; "", '2019 Source Data'!F6, "")</f>
        <v>vblancuzzi@comcast.net</v>
      </c>
      <c r="E6" s="29" t="str">
        <f>IF('2019 Source Data'!G6 = "Y", '2019 Source Data'!H6, "Unpublished")</f>
        <v>908-693-2760</v>
      </c>
      <c r="F6" s="33" t="str">
        <f>IF('2019 Source Data'!I6 &lt;&gt; "", '2019 Source Data'!I6, "")</f>
        <v>'99 Torch Red Coupe</v>
      </c>
    </row>
    <row r="7" spans="1:6" ht="56" customHeight="1">
      <c r="A7" s="15" t="str">
        <f>IF('2019 Source Data'!A7 &lt;&gt; "", '2019 Source Data'!A7, "")</f>
        <v>Boland, Earl</v>
      </c>
      <c r="B7" s="9" t="str">
        <f>IF('2019 Source Data'!B7 &lt;&gt; "", '2019 Source Data'!B7, "")</f>
        <v>3/18</v>
      </c>
      <c r="C7" s="14" t="str">
        <f>IF('2019 Source Data'!C7="", "", IF('2019 Source Data'!C7="Y",'2019 Source Data'!D7,'2019 Source Data'!E7))</f>
        <v>11 Haynes Ave_x000D_Piscataway, NJ 08854</v>
      </c>
      <c r="D7" s="29" t="str">
        <f>IF('2019 Source Data'!F7 &lt;&gt; "", '2019 Source Data'!F7, "")</f>
        <v>Harleyst11@aol.com</v>
      </c>
      <c r="E7" s="29" t="str">
        <f>IF('2019 Source Data'!G7 = "Y", '2019 Source Data'!H7, "Unpublished")</f>
        <v>732-616-8808</v>
      </c>
      <c r="F7" s="33" t="str">
        <f>IF('2019 Source Data'!I7 &lt;&gt; "", '2019 Source Data'!I7, "")</f>
        <v>'11 Crystal Red Roadster</v>
      </c>
    </row>
    <row r="8" spans="1:6" ht="56" customHeight="1">
      <c r="A8" s="15" t="str">
        <f>IF('2019 Source Data'!A8 &lt;&gt; "", '2019 Source Data'!A8, "")</f>
        <v>Bonfanti, Rich &amp; Lucille</v>
      </c>
      <c r="B8" s="9" t="str">
        <f>IF('2019 Source Data'!B8 &lt;&gt; "", '2019 Source Data'!B8, "")</f>
        <v>5/13</v>
      </c>
      <c r="C8" s="14" t="str">
        <f>IF('2019 Source Data'!C8="", "", IF('2019 Source Data'!C8="Y",'2019 Source Data'!D8,'2019 Source Data'!E8))</f>
        <v>340 Second Ave_x000D_Garwood, NJ 07027</v>
      </c>
      <c r="D8" s="29" t="str">
        <f>IF('2019 Source Data'!F8 &lt;&gt; "", '2019 Source Data'!F8, "")</f>
        <v>rbono340@aol.com</v>
      </c>
      <c r="E8" s="29" t="str">
        <f>IF('2019 Source Data'!G8 = "Y", '2019 Source Data'!H8, "Unpublished")</f>
        <v>908-209-0607</v>
      </c>
      <c r="F8" s="33" t="str">
        <f>IF('2019 Source Data'!I8 &lt;&gt; "", '2019 Source Data'!I8, "")</f>
        <v>'01 Magnetic Red Roadster</v>
      </c>
    </row>
    <row r="9" spans="1:6" ht="56" customHeight="1">
      <c r="A9" s="15" t="str">
        <f>IF('2019 Source Data'!A9 &lt;&gt; "", '2019 Source Data'!A9, "")</f>
        <v>Brauchle, Richard</v>
      </c>
      <c r="B9" s="9" t="str">
        <f>IF('2019 Source Data'!B9 &lt;&gt; "", '2019 Source Data'!B9, "")</f>
        <v>5/18</v>
      </c>
      <c r="C9" s="14" t="str">
        <f>IF('2019 Source Data'!C9="", "", IF('2019 Source Data'!C9="Y",'2019 Source Data'!D9,'2019 Source Data'!E9))</f>
        <v>267 White Oak Ridge Road_x000D_Bridgewater, NJ 08807</v>
      </c>
      <c r="D9" s="29" t="str">
        <f>IF('2019 Source Data'!F9 &lt;&gt; "", '2019 Source Data'!F9, "")</f>
        <v>rbrauchle@gmail.com</v>
      </c>
      <c r="E9" s="29" t="str">
        <f>IF('2019 Source Data'!G9 = "Y", '2019 Source Data'!H9, "Unpublished")</f>
        <v>732-672-3188</v>
      </c>
      <c r="F9" s="33" t="str">
        <f>IF('2019 Source Data'!I9 &lt;&gt; "", '2019 Source Data'!I9, "")</f>
        <v>'09 Metallic Red Z51 Coupe</v>
      </c>
    </row>
    <row r="10" spans="1:6" ht="56" customHeight="1">
      <c r="A10" s="15" t="str">
        <f>IF('2019 Source Data'!A10 &lt;&gt; "", '2019 Source Data'!A10, "")</f>
        <v>Breznak, Mike &amp; Debbie</v>
      </c>
      <c r="B10" s="9" t="str">
        <f>IF('2019 Source Data'!B10 &lt;&gt; "", '2019 Source Data'!B10, "")</f>
        <v>8/06</v>
      </c>
      <c r="C10" s="14" t="str">
        <f>IF('2019 Source Data'!C10="", "", IF('2019 Source Data'!C10="Y",'2019 Source Data'!D10,'2019 Source Data'!E10))</f>
        <v>1 Richfield Court_x000D_Neshanic Station, NJ 08853</v>
      </c>
      <c r="D10" s="29" t="str">
        <f>IF('2019 Source Data'!F10 &lt;&gt; "", '2019 Source Data'!F10, "")</f>
        <v>mbnjcpa@aol.com</v>
      </c>
      <c r="E10" s="29" t="str">
        <f>IF('2019 Source Data'!G10 = "Y", '2019 Source Data'!H10, "Unpublished")</f>
        <v>908-672-7382</v>
      </c>
      <c r="F10" s="33" t="str">
        <f>IF('2019 Source Data'!I10 &lt;&gt; "", '2019 Source Data'!I10, "")</f>
        <v>'04 Torch Red Z06</v>
      </c>
    </row>
    <row r="11" spans="1:6" ht="56" customHeight="1">
      <c r="A11" s="15" t="str">
        <f>IF('2019 Source Data'!A11 &lt;&gt; "", '2019 Source Data'!A11, "")</f>
        <v>Brunn, Bob</v>
      </c>
      <c r="B11" s="9" t="str">
        <f>IF('2019 Source Data'!B11 &lt;&gt; "", '2019 Source Data'!B11, "")</f>
        <v>7/13</v>
      </c>
      <c r="C11" s="14" t="str">
        <f>IF('2019 Source Data'!C11="", "", IF('2019 Source Data'!C11="Y",'2019 Source Data'!D11,'2019 Source Data'!E11))</f>
        <v>4 Lakeview Drive_x000D_Ringoes, NJ 08551</v>
      </c>
      <c r="D11" s="29" t="str">
        <f>IF('2019 Source Data'!F11 &lt;&gt; "", '2019 Source Data'!F11, "")</f>
        <v>rdbrunn@hotmail.com</v>
      </c>
      <c r="E11" s="29" t="str">
        <f>IF('2019 Source Data'!G11 = "Y", '2019 Source Data'!H11, "Unpublished")</f>
        <v>908-892-2292</v>
      </c>
      <c r="F11" s="33" t="str">
        <f>IF('2019 Source Data'!I11 &lt;&gt; "", '2019 Source Data'!I11, "")</f>
        <v>'99 Silver Coupe</v>
      </c>
    </row>
    <row r="12" spans="1:6" ht="56" customHeight="1">
      <c r="A12" s="15" t="str">
        <f>IF('2019 Source Data'!A12 &lt;&gt; "", '2019 Source Data'!A12, "")</f>
        <v>Capra, Jim</v>
      </c>
      <c r="B12" s="9" t="str">
        <f>IF('2019 Source Data'!B12 &lt;&gt; "", '2019 Source Data'!B12, "")</f>
        <v>4/13</v>
      </c>
      <c r="C12" s="14" t="str">
        <f>IF('2019 Source Data'!C12="", "", IF('2019 Source Data'!C12="Y",'2019 Source Data'!D12,'2019 Source Data'!E12))</f>
        <v>78  Lynwood Ave_x000D_Franklin Park, NJ 08823</v>
      </c>
      <c r="D12" s="29" t="str">
        <f>IF('2019 Source Data'!F12 &lt;&gt; "", '2019 Source Data'!F12, "")</f>
        <v>Cheffuch@yahoo.com</v>
      </c>
      <c r="E12" s="29" t="str">
        <f>IF('2019 Source Data'!G12 = "Y", '2019 Source Data'!H12, "Unpublished")</f>
        <v>908-420-6033</v>
      </c>
      <c r="F12" s="33" t="str">
        <f>IF('2019 Source Data'!I12 &lt;&gt; "", '2019 Source Data'!I12, "")</f>
        <v>'00 Magnetic Red Coupe</v>
      </c>
    </row>
    <row r="13" spans="1:6" ht="56" customHeight="1">
      <c r="A13" s="15" t="str">
        <f>IF('2019 Source Data'!A13 &lt;&gt; "", '2019 Source Data'!A13, "")</f>
        <v>Carbone, Dan &amp; Cathy_x000D_LIFE MEMBER</v>
      </c>
      <c r="B13" s="9" t="str">
        <f>IF('2019 Source Data'!B13 &lt;&gt; "", '2019 Source Data'!B13, "")</f>
        <v>8/01</v>
      </c>
      <c r="C13" s="14" t="str">
        <f>IF('2019 Source Data'!C13="", "", IF('2019 Source Data'!C13="Y",'2019 Source Data'!D13,'2019 Source Data'!E13))</f>
        <v>6702 Bent Oak Drive_x000D_Fayetteville, PA 17222</v>
      </c>
      <c r="D13" s="29" t="str">
        <f>IF('2019 Source Data'!F13 &lt;&gt; "", '2019 Source Data'!F13, "")</f>
        <v>d.a.carbone@att.net</v>
      </c>
      <c r="E13" s="29" t="str">
        <f>IF('2019 Source Data'!G13 = "Y", '2019 Source Data'!H13, "Unpublished")</f>
        <v>908-672-7202</v>
      </c>
      <c r="F13" s="33" t="str">
        <f>IF('2019 Source Data'!I13 &lt;&gt; "", '2019 Source Data'!I13, "")</f>
        <v>'99 Black Coupe</v>
      </c>
    </row>
    <row r="14" spans="1:6" ht="56" customHeight="1">
      <c r="A14" s="15" t="str">
        <f>IF('2019 Source Data'!A14 &lt;&gt; "", '2019 Source Data'!A14, "")</f>
        <v>Cenicola, Bruce &amp; Joan_x000D_VICE PRESIDENT, NCM_x000D_AMBASSADOR</v>
      </c>
      <c r="B14" s="9" t="str">
        <f>IF('2019 Source Data'!B14 &lt;&gt; "", '2019 Source Data'!B14, "")</f>
        <v>8/07</v>
      </c>
      <c r="C14" s="14" t="str">
        <f>IF('2019 Source Data'!C14="", "", IF('2019 Source Data'!C14="Y",'2019 Source Data'!D14,'2019 Source Data'!E14))</f>
        <v>27 Bernard Road_x000D_East Brunswick, NJ 08816</v>
      </c>
      <c r="D14" s="29" t="str">
        <f>IF('2019 Source Data'!F14 &lt;&gt; "", '2019 Source Data'!F14, "")</f>
        <v>bcensouth@aol.com</v>
      </c>
      <c r="E14" s="29" t="str">
        <f>IF('2019 Source Data'!G14 = "Y", '2019 Source Data'!H14, "Unpublished")</f>
        <v>732-620-6869</v>
      </c>
      <c r="F14" s="33" t="str">
        <f>IF('2019 Source Data'!I14 &lt;&gt; "", '2019 Source Data'!I14, "")</f>
        <v>'15 Torch Red Z06 Coupe</v>
      </c>
    </row>
    <row r="15" spans="1:6" ht="56" customHeight="1">
      <c r="A15" s="15" t="str">
        <f>IF('2019 Source Data'!A15 &lt;&gt; "", '2019 Source Data'!A15, "")</f>
        <v>Chiurazzi, Jim</v>
      </c>
      <c r="B15" s="9" t="str">
        <f>IF('2019 Source Data'!B15 &lt;&gt; "", '2019 Source Data'!B15, "")</f>
        <v>6/18</v>
      </c>
      <c r="C15" s="14" t="str">
        <f>IF('2019 Source Data'!C15="", "", IF('2019 Source Data'!C15="Y",'2019 Source Data'!D15,'2019 Source Data'!E15))</f>
        <v>5 Main Street_x000D_Glen Gardner, NJ 08826</v>
      </c>
      <c r="D15" s="29" t="str">
        <f>IF('2019 Source Data'!F15 &lt;&gt; "", '2019 Source Data'!F15, "")</f>
        <v>chizz62@aol.com</v>
      </c>
      <c r="E15" s="29" t="str">
        <f>IF('2019 Source Data'!G15 = "Y", '2019 Source Data'!H15, "Unpublished")</f>
        <v>732-501-9641</v>
      </c>
      <c r="F15" s="33" t="str">
        <f>IF('2019 Source Data'!I15 &lt;&gt; "", '2019 Source Data'!I15, "")</f>
        <v>'94 Black Coupe</v>
      </c>
    </row>
    <row r="16" spans="1:6" ht="56" customHeight="1">
      <c r="A16" s="15" t="str">
        <f>IF('2019 Source Data'!A16 &lt;&gt; "", '2019 Source Data'!A16, "")</f>
        <v>Clarkson, Bill &amp; Joan</v>
      </c>
      <c r="B16" s="9" t="str">
        <f>IF('2019 Source Data'!B16 &lt;&gt; "", '2019 Source Data'!B16, "")</f>
        <v>8/02</v>
      </c>
      <c r="C16" s="14" t="str">
        <f>IF('2019 Source Data'!C16="", "", IF('2019 Source Data'!C16="Y",'2019 Source Data'!D16,'2019 Source Data'!E16))</f>
        <v>529 Wren Way_x000D_Somerville, NJ 08876</v>
      </c>
      <c r="D16" s="29" t="str">
        <f>IF('2019 Source Data'!F16 &lt;&gt; "", '2019 Source Data'!F16, "")</f>
        <v>bilclarkson@yahoo.com</v>
      </c>
      <c r="E16" s="29" t="str">
        <f>IF('2019 Source Data'!G16 = "Y", '2019 Source Data'!H16, "Unpublished")</f>
        <v>908-581-5672</v>
      </c>
      <c r="F16" s="33" t="str">
        <f>IF('2019 Source Data'!I16 &lt;&gt; "", '2019 Source Data'!I16, "")</f>
        <v>'15 Torch Red Roadster</v>
      </c>
    </row>
    <row r="17" spans="1:6" ht="56" customHeight="1">
      <c r="A17" s="15" t="str">
        <f>IF('2019 Source Data'!A17 &lt;&gt; "", '2019 Source Data'!A17, "")</f>
        <v>Consalvo, Dennis</v>
      </c>
      <c r="B17" s="9" t="str">
        <f>IF('2019 Source Data'!B17 &lt;&gt; "", '2019 Source Data'!B17, "")</f>
        <v>8/16</v>
      </c>
      <c r="C17" s="14" t="str">
        <f>IF('2019 Source Data'!C17="", "", IF('2019 Source Data'!C17="Y",'2019 Source Data'!D17,'2019 Source Data'!E17))</f>
        <v>PO Box 228_x000D_Martinsville, NJ 08836</v>
      </c>
      <c r="D17" s="29" t="str">
        <f>IF('2019 Source Data'!F17 &lt;&gt; "", '2019 Source Data'!F17, "")</f>
        <v>dvcons65@gmail.com</v>
      </c>
      <c r="E17" s="29" t="str">
        <f>IF('2019 Source Data'!G17 = "Y", '2019 Source Data'!H17, "Unpublished")</f>
        <v>732-356-1072</v>
      </c>
      <c r="F17" s="33" t="str">
        <f>IF('2019 Source Data'!I17 &lt;&gt; "", '2019 Source Data'!I17, "")</f>
        <v>'65 Milano Maroon Roadster</v>
      </c>
    </row>
    <row r="18" spans="1:6" ht="56" customHeight="1">
      <c r="A18" s="15" t="str">
        <f>IF('2019 Source Data'!A18 &lt;&gt; "", '2019 Source Data'!A18, "")</f>
        <v>Consalvo, Virginia</v>
      </c>
      <c r="B18" s="9" t="str">
        <f>IF('2019 Source Data'!B18 &lt;&gt; "", '2019 Source Data'!B18, "")</f>
        <v>1/19</v>
      </c>
      <c r="C18" s="14" t="str">
        <f>IF('2019 Source Data'!C18="", "", IF('2019 Source Data'!C18="Y",'2019 Source Data'!D18,'2019 Source Data'!E18))</f>
        <v>PO Box 228_x000D_Martinsville, NJ 08836</v>
      </c>
      <c r="D18" s="29" t="str">
        <f>IF('2019 Source Data'!F18 &lt;&gt; "", '2019 Source Data'!F18, "")</f>
        <v>vmcorvette@gmail.com</v>
      </c>
      <c r="E18" s="29" t="str">
        <f>IF('2019 Source Data'!G18 = "Y", '2019 Source Data'!H18, "Unpublished")</f>
        <v>732-236-6323</v>
      </c>
      <c r="F18" s="33" t="str">
        <f>IF('2019 Source Data'!I18 &lt;&gt; "", '2019 Source Data'!I18, "")</f>
        <v>'73 Orange Roadster</v>
      </c>
    </row>
    <row r="19" spans="1:6" ht="56" customHeight="1">
      <c r="A19" s="15" t="str">
        <f>IF('2019 Source Data'!A19 &lt;&gt; "", '2019 Source Data'!A19, "")</f>
        <v>Davis, Kenneth &amp; Lucy</v>
      </c>
      <c r="B19" s="9" t="str">
        <f>IF('2019 Source Data'!B19 &lt;&gt; "", '2019 Source Data'!B19, "")</f>
        <v>6/17</v>
      </c>
      <c r="C19" s="14" t="str">
        <f>IF('2019 Source Data'!C19="", "", IF('2019 Source Data'!C19="Y",'2019 Source Data'!D19,'2019 Source Data'!E19))</f>
        <v>8 Old Redington Road_x000D_Whitehouse Station, NJ 08889</v>
      </c>
      <c r="D19" s="29" t="str">
        <f>IF('2019 Source Data'!F19 &lt;&gt; "", '2019 Source Data'!F19, "")</f>
        <v>kenlucydavis@gmail.com</v>
      </c>
      <c r="E19" s="29" t="str">
        <f>IF('2019 Source Data'!G19 = "Y", '2019 Source Data'!H19, "Unpublished")</f>
        <v>908-801-0197</v>
      </c>
      <c r="F19" s="33" t="str">
        <f>IF('2019 Source Data'!I19 &lt;&gt; "", '2019 Source Data'!I19, "")</f>
        <v>'08 Black Coupe</v>
      </c>
    </row>
    <row r="20" spans="1:6" ht="56" customHeight="1">
      <c r="A20" s="15" t="str">
        <f>IF('2019 Source Data'!A20 &lt;&gt; "", '2019 Source Data'!A20, "")</f>
        <v>Deak, Kenneth</v>
      </c>
      <c r="B20" s="9" t="str">
        <f>IF('2019 Source Data'!B20 &lt;&gt; "", '2019 Source Data'!B20, "")</f>
        <v>2/19</v>
      </c>
      <c r="C20" s="14" t="str">
        <f>IF('2019 Source Data'!C20="", "", IF('2019 Source Data'!C20="Y",'2019 Source Data'!D20,'2019 Source Data'!E20))</f>
        <v>27 Central Ave_x000D_Franklin Park, NJ 08823</v>
      </c>
      <c r="D20" s="29" t="str">
        <f>IF('2019 Source Data'!F20 &lt;&gt; "", '2019 Source Data'!F20, "")</f>
        <v>kdcentral27@aol.com</v>
      </c>
      <c r="E20" s="29" t="str">
        <f>IF('2019 Source Data'!G20 = "Y", '2019 Source Data'!H20, "Unpublished")</f>
        <v>732-789-6028</v>
      </c>
      <c r="F20" s="33" t="str">
        <f>IF('2019 Source Data'!I20 &lt;&gt; "", '2019 Source Data'!I20, "")</f>
        <v>'94 Dark Green Coupe</v>
      </c>
    </row>
    <row r="21" spans="1:6" ht="56" customHeight="1">
      <c r="A21" s="15" t="str">
        <f>IF('2019 Source Data'!A21 &lt;&gt; "", '2019 Source Data'!A21, "")</f>
        <v>DeGaglia, Thomas &amp; JoAnn</v>
      </c>
      <c r="B21" s="9" t="str">
        <f>IF('2019 Source Data'!B21 &lt;&gt; "", '2019 Source Data'!B21, "")</f>
        <v>1/19</v>
      </c>
      <c r="C21" s="14" t="str">
        <f>IF('2019 Source Data'!C21="", "", IF('2019 Source Data'!C21="Y",'2019 Source Data'!D21,'2019 Source Data'!E21))</f>
        <v>34 Cedar Lane_x000D_Belle Mead, NJ 08502</v>
      </c>
      <c r="D21" s="29" t="str">
        <f>IF('2019 Source Data'!F21 &lt;&gt; "", '2019 Source Data'!F21, "")</f>
        <v>tdegaglia@aol.com</v>
      </c>
      <c r="E21" s="29" t="str">
        <f>IF('2019 Source Data'!G21 = "Y", '2019 Source Data'!H21, "Unpublished")</f>
        <v>908-295-0999</v>
      </c>
      <c r="F21" s="33" t="str">
        <f>IF('2019 Source Data'!I21 &lt;&gt; "", '2019 Source Data'!I21, "")</f>
        <v>'93 White Convertible</v>
      </c>
    </row>
    <row r="22" spans="1:6" ht="56" customHeight="1">
      <c r="A22" s="15" t="str">
        <f>IF('2019 Source Data'!A22 &lt;&gt; "", '2019 Source Data'!A22, "")</f>
        <v>Drew, Larry &amp; Lynn</v>
      </c>
      <c r="B22" s="9" t="str">
        <f>IF('2019 Source Data'!B22 &lt;&gt; "", '2019 Source Data'!B22, "")</f>
        <v>7/16</v>
      </c>
      <c r="C22" s="14" t="str">
        <f>IF('2019 Source Data'!C22="", "", IF('2019 Source Data'!C22="Y",'2019 Source Data'!D22,'2019 Source Data'!E22))</f>
        <v>42 Deep Dale Drive_x000D_Berkeley Heights, NJ 07922</v>
      </c>
      <c r="D22" s="29" t="str">
        <f>IF('2019 Source Data'!F22 &lt;&gt; "", '2019 Source Data'!F22, "")</f>
        <v>larry@diversifiedapparel.net</v>
      </c>
      <c r="E22" s="29" t="str">
        <f>IF('2019 Source Data'!G22 = "Y", '2019 Source Data'!H22, "Unpublished")</f>
        <v>908-917-9927</v>
      </c>
      <c r="F22" s="33" t="str">
        <f>IF('2019 Source Data'!I22 &lt;&gt; "", '2019 Source Data'!I22, "")</f>
        <v>'09 Jetstream Blue Coupe</v>
      </c>
    </row>
    <row r="23" spans="1:6" ht="56" customHeight="1">
      <c r="A23" s="15" t="str">
        <f>IF('2019 Source Data'!A23 &lt;&gt; "", '2019 Source Data'!A23, "")</f>
        <v>Dybas, Joy E.</v>
      </c>
      <c r="B23" s="9" t="str">
        <f>IF('2019 Source Data'!B23 &lt;&gt; "", '2019 Source Data'!B23, "")</f>
        <v>1/11</v>
      </c>
      <c r="C23" s="14" t="str">
        <f>IF('2019 Source Data'!C23="", "", IF('2019 Source Data'!C23="Y",'2019 Source Data'!D23,'2019 Source Data'!E23))</f>
        <v>3 Timberline Drive_x000D_Bridgewater, NJ 08807</v>
      </c>
      <c r="D23" s="29" t="str">
        <f>IF('2019 Source Data'!F23 &lt;&gt; "", '2019 Source Data'!F23, "")</f>
        <v>jed3954@aol.com</v>
      </c>
      <c r="E23" s="29" t="str">
        <f>IF('2019 Source Data'!G23 = "Y", '2019 Source Data'!H23, "Unpublished")</f>
        <v>908-406-7152</v>
      </c>
      <c r="F23" s="33" t="str">
        <f>IF('2019 Source Data'!I23 &lt;&gt; "", '2019 Source Data'!I23, "")</f>
        <v>'98 Torch Red Roadster</v>
      </c>
    </row>
    <row r="24" spans="1:6" ht="56" customHeight="1">
      <c r="A24" s="15" t="str">
        <f>IF('2019 Source Data'!A24 &lt;&gt; "", '2019 Source Data'!A24, "")</f>
        <v>Faella, Arnie &amp; Giovannina</v>
      </c>
      <c r="B24" s="9" t="str">
        <f>IF('2019 Source Data'!B24 &lt;&gt; "", '2019 Source Data'!B24, "")</f>
        <v>7/12</v>
      </c>
      <c r="C24" s="14" t="str">
        <f>IF('2019 Source Data'!C24="", "", IF('2019 Source Data'!C24="Y",'2019 Source Data'!D24,'2019 Source Data'!E24))</f>
        <v>4 Hopi Trail_x000D_Branchburg, NJ 08876</v>
      </c>
      <c r="D24" s="29" t="str">
        <f>IF('2019 Source Data'!F24 &lt;&gt; "", '2019 Source Data'!F24, "")</f>
        <v>afaella13@verizon.net</v>
      </c>
      <c r="E24" s="29" t="str">
        <f>IF('2019 Source Data'!G24 = "Y", '2019 Source Data'!H24, "Unpublished")</f>
        <v>908-209-0658</v>
      </c>
      <c r="F24" s="33" t="str">
        <f>IF('2019 Source Data'!I24 &lt;&gt; "", '2019 Source Data'!I24, "")</f>
        <v>'07 Monterey Red Roadster</v>
      </c>
    </row>
    <row r="25" spans="1:6" ht="56" customHeight="1">
      <c r="A25" s="15" t="str">
        <f>IF('2019 Source Data'!A25 &lt;&gt; "", '2019 Source Data'!A25, "")</f>
        <v>Farrant, Bill</v>
      </c>
      <c r="B25" s="9" t="str">
        <f>IF('2019 Source Data'!B25 &lt;&gt; "", '2019 Source Data'!B25, "")</f>
        <v>2/19</v>
      </c>
      <c r="C25" s="14" t="str">
        <f>IF('2019 Source Data'!C25="", "", IF('2019 Source Data'!C25="Y",'2019 Source Data'!D25,'2019 Source Data'!E25))</f>
        <v>Milford, NJ 08848</v>
      </c>
      <c r="D25" s="29" t="str">
        <f>IF('2019 Source Data'!F25 &lt;&gt; "", '2019 Source Data'!F25, "")</f>
        <v>bill.farrant815@gmail.com</v>
      </c>
      <c r="E25" s="29" t="str">
        <f>IF('2019 Source Data'!G25 = "Y", '2019 Source Data'!H25, "Unpublished")</f>
        <v>908-472-3247</v>
      </c>
      <c r="F25" s="33" t="str">
        <f>IF('2019 Source Data'!I25 &lt;&gt; "", '2019 Source Data'!I25, "")</f>
        <v>'58 Panama Yellow Convertible</v>
      </c>
    </row>
    <row r="26" spans="1:6" ht="56" customHeight="1">
      <c r="A26" s="15" t="str">
        <f>IF('2019 Source Data'!A26 &lt;&gt; "", '2019 Source Data'!A26, "")</f>
        <v>Ferreira, Joe &amp; Andrea</v>
      </c>
      <c r="B26" s="9" t="str">
        <f>IF('2019 Source Data'!B26 &lt;&gt; "", '2019 Source Data'!B26, "")</f>
        <v>1/19</v>
      </c>
      <c r="C26" s="14" t="str">
        <f>IF('2019 Source Data'!C26="", "", IF('2019 Source Data'!C26="Y",'2019 Source Data'!D26,'2019 Source Data'!E26))</f>
        <v>Branchburg, NJ 08876</v>
      </c>
      <c r="D26" s="29" t="str">
        <f>IF('2019 Source Data'!F26 &lt;&gt; "", '2019 Source Data'!F26, "")</f>
        <v>josephf227@icloud.com</v>
      </c>
      <c r="E26" s="29" t="str">
        <f>IF('2019 Source Data'!G26 = "Y", '2019 Source Data'!H26, "Unpublished")</f>
        <v>908-256-4635</v>
      </c>
      <c r="F26" s="33" t="str">
        <f>IF('2019 Source Data'!I26 &lt;&gt; "", '2019 Source Data'!I26, "")</f>
        <v>'14 Cyber Gray Z51 Coupe</v>
      </c>
    </row>
    <row r="27" spans="1:6" ht="56" customHeight="1">
      <c r="A27" s="15" t="str">
        <f>IF('2019 Source Data'!A27 &lt;&gt; "", '2019 Source Data'!A27, "")</f>
        <v>Fiorelli, Robert</v>
      </c>
      <c r="B27" s="9" t="str">
        <f>IF('2019 Source Data'!B27 &lt;&gt; "", '2019 Source Data'!B27, "")</f>
        <v>6/14</v>
      </c>
      <c r="C27" s="14" t="str">
        <f>IF('2019 Source Data'!C27="", "", IF('2019 Source Data'!C27="Y",'2019 Source Data'!D27,'2019 Source Data'!E27))</f>
        <v>3401 Robinson Ct_x000D_Bridgewater, NJ 08807</v>
      </c>
      <c r="D27" s="29" t="str">
        <f>IF('2019 Source Data'!F27 &lt;&gt; "", '2019 Source Data'!F27, "")</f>
        <v>bobFiorelli@gmail.com</v>
      </c>
      <c r="E27" s="29" t="str">
        <f>IF('2019 Source Data'!G27 = "Y", '2019 Source Data'!H27, "Unpublished")</f>
        <v>908-304-3550</v>
      </c>
      <c r="F27" s="33" t="str">
        <f>IF('2019 Source Data'!I27 &lt;&gt; "", '2019 Source Data'!I27, "")</f>
        <v>'03 Anniversary Red Convertible</v>
      </c>
    </row>
    <row r="28" spans="1:6" ht="56" customHeight="1">
      <c r="A28" s="15" t="str">
        <f>IF('2019 Source Data'!A28 &lt;&gt; "", '2019 Source Data'!A28, "")</f>
        <v>Floyd, David</v>
      </c>
      <c r="B28" s="9" t="str">
        <f>IF('2019 Source Data'!B28 &lt;&gt; "", '2019 Source Data'!B28, "")</f>
        <v>7/13</v>
      </c>
      <c r="C28" s="14" t="str">
        <f>IF('2019 Source Data'!C28="", "", IF('2019 Source Data'!C28="Y",'2019 Source Data'!D28,'2019 Source Data'!E28))</f>
        <v>4 Harburton Ridge _x000D_Pennington, NJ 08534</v>
      </c>
      <c r="D28" s="29" t="str">
        <f>IF('2019 Source Data'!F28 &lt;&gt; "", '2019 Source Data'!F28, "")</f>
        <v>davidfloyd1@live.com</v>
      </c>
      <c r="E28" s="29" t="str">
        <f>IF('2019 Source Data'!G28 = "Y", '2019 Source Data'!H28, "Unpublished")</f>
        <v>609-915-5700</v>
      </c>
      <c r="F28" s="33" t="str">
        <f>IF('2019 Source Data'!I28 &lt;&gt; "", '2019 Source Data'!I28, "")</f>
        <v>'98 Black Coupe W/Procharger</v>
      </c>
    </row>
    <row r="29" spans="1:6" ht="56" customHeight="1">
      <c r="A29" s="15" t="str">
        <f>IF('2019 Source Data'!A29 &lt;&gt; "", '2019 Source Data'!A29, "")</f>
        <v>Gandolfe, Roy &amp; Jane</v>
      </c>
      <c r="B29" s="9" t="str">
        <f>IF('2019 Source Data'!B29 &lt;&gt; "", '2019 Source Data'!B29, "")</f>
        <v>1/18</v>
      </c>
      <c r="C29" s="14" t="str">
        <f>IF('2019 Source Data'!C29="", "", IF('2019 Source Data'!C29="Y",'2019 Source Data'!D29,'2019 Source Data'!E29))</f>
        <v>2000 Washington Valley Rd_x000D_Martinsville, NJ 08836</v>
      </c>
      <c r="D29" s="29" t="str">
        <f>IF('2019 Source Data'!F29 &lt;&gt; "", '2019 Source Data'!F29, "")</f>
        <v>roy.gandolfe@verizon.net</v>
      </c>
      <c r="E29" s="29" t="str">
        <f>IF('2019 Source Data'!G29 = "Y", '2019 Source Data'!H29, "Unpublished")</f>
        <v>908-334-7714</v>
      </c>
      <c r="F29" s="33" t="str">
        <f>IF('2019 Source Data'!I29 &lt;&gt; "", '2019 Source Data'!I29, "")</f>
        <v>'68 Cordovan Maroon Roadster_x000D_'08 Crystal Red Coupe</v>
      </c>
    </row>
    <row r="30" spans="1:6" ht="56" customHeight="1">
      <c r="A30" s="15" t="str">
        <f>IF('2019 Source Data'!A30 &lt;&gt; "", '2019 Source Data'!A30, "")</f>
        <v>Gendelman, John &amp; Maria</v>
      </c>
      <c r="B30" s="9" t="str">
        <f>IF('2019 Source Data'!B30 &lt;&gt; "", '2019 Source Data'!B30, "")</f>
        <v>8/12</v>
      </c>
      <c r="C30" s="14" t="str">
        <f>IF('2019 Source Data'!C30="", "", IF('2019 Source Data'!C30="Y",'2019 Source Data'!D30,'2019 Source Data'!E30))</f>
        <v>1 Ups N. Downs Ct_x000D_Flemington, NJ 08822</v>
      </c>
      <c r="D30" s="29" t="str">
        <f>IF('2019 Source Data'!F30 &lt;&gt; "", '2019 Source Data'!F30, "")</f>
        <v>jgendelman@negd.net</v>
      </c>
      <c r="E30" s="29" t="str">
        <f>IF('2019 Source Data'!G30 = "Y", '2019 Source Data'!H30, "Unpublished")</f>
        <v>908-285-0853</v>
      </c>
      <c r="F30" s="33" t="str">
        <f>IF('2019 Source Data'!I30 &lt;&gt; "", '2019 Source Data'!I30, "")</f>
        <v>'62 White Roadster_x000D_'65 Silver Roadster_x000D_'17 Black Rose Metallic ZO6 Convertible</v>
      </c>
    </row>
    <row r="31" spans="1:6" ht="56" customHeight="1">
      <c r="A31" s="15" t="str">
        <f>IF('2019 Source Data'!A31 &lt;&gt; "", '2019 Source Data'!A31, "")</f>
        <v>Hawkins, Junaita (Cookie)</v>
      </c>
      <c r="B31" s="9" t="str">
        <f>IF('2019 Source Data'!B31 &lt;&gt; "", '2019 Source Data'!B31, "")</f>
        <v>1/15</v>
      </c>
      <c r="C31" s="14" t="str">
        <f>IF('2019 Source Data'!C31="", "", IF('2019 Source Data'!C31="Y",'2019 Source Data'!D31,'2019 Source Data'!E31))</f>
        <v>40 Vanderveer Drive_x000D_Basking Ridge, NJ 07920</v>
      </c>
      <c r="D31" s="29" t="str">
        <f>IF('2019 Source Data'!F31 &lt;&gt; "", '2019 Source Data'!F31, "")</f>
        <v>jmhawkins@optonline.net</v>
      </c>
      <c r="E31" s="29" t="str">
        <f>IF('2019 Source Data'!G31 = "Y", '2019 Source Data'!H31, "Unpublished")</f>
        <v>908-310-1529</v>
      </c>
      <c r="F31" s="33" t="str">
        <f>IF('2019 Source Data'!I31 &lt;&gt; "", '2019 Source Data'!I31, "")</f>
        <v>'06 Red Convertible</v>
      </c>
    </row>
    <row r="32" spans="1:6" ht="56" customHeight="1">
      <c r="A32" s="15" t="str">
        <f>IF('2019 Source Data'!A32 &lt;&gt; "", '2019 Source Data'!A32, "")</f>
        <v>Johnsen, Raymond &amp; Linda</v>
      </c>
      <c r="B32" s="9" t="str">
        <f>IF('2019 Source Data'!B32 &lt;&gt; "", '2019 Source Data'!B32, "")</f>
        <v>1/19</v>
      </c>
      <c r="C32" s="14" t="str">
        <f>IF('2019 Source Data'!C32="", "", IF('2019 Source Data'!C32="Y",'2019 Source Data'!D32,'2019 Source Data'!E32))</f>
        <v>5 Willow Brook Lane_x000D_Annandale, NJ 08801</v>
      </c>
      <c r="D32" s="29" t="str">
        <f>IF('2019 Source Data'!F32 &lt;&gt; "", '2019 Source Data'!F32, "")</f>
        <v>rjjohnson693@hotmail.com</v>
      </c>
      <c r="E32" s="29" t="str">
        <f>IF('2019 Source Data'!G32 = "Y", '2019 Source Data'!H32, "Unpublished")</f>
        <v>908-310-2221</v>
      </c>
      <c r="F32" s="33" t="str">
        <f>IF('2019 Source Data'!I32 &lt;&gt; "", '2019 Source Data'!I32, "")</f>
        <v>'10 Cyber Gray GS Coupe_x000D_'93 Ruby Red 40th Ann. Coupe</v>
      </c>
    </row>
    <row r="33" spans="1:6" ht="56" customHeight="1">
      <c r="A33" s="15" t="str">
        <f>IF('2019 Source Data'!A33 &lt;&gt; "", '2019 Source Data'!A33, "")</f>
        <v>Jones, Steve &amp; Catherine</v>
      </c>
      <c r="B33" s="9" t="str">
        <f>IF('2019 Source Data'!B33 &lt;&gt; "", '2019 Source Data'!B33, "")</f>
        <v>2/07</v>
      </c>
      <c r="C33" s="14" t="str">
        <f>IF('2019 Source Data'!C33="", "", IF('2019 Source Data'!C33="Y",'2019 Source Data'!D33,'2019 Source Data'!E33))</f>
        <v>25 Cedar Creek Drive_x000D_Basking Ridge, NJ 07920</v>
      </c>
      <c r="D33" s="29" t="str">
        <f>IF('2019 Source Data'!F33 &lt;&gt; "", '2019 Source Data'!F33, "")</f>
        <v>rugbyjones@optonline.net</v>
      </c>
      <c r="E33" s="29" t="str">
        <f>IF('2019 Source Data'!G33 = "Y", '2019 Source Data'!H33, "Unpublished")</f>
        <v>908-903-0808</v>
      </c>
      <c r="F33" s="33" t="str">
        <f>IF('2019 Source Data'!I33 &lt;&gt; "", '2019 Source Data'!I33, "")</f>
        <v>’66 BB Nassau Blue Coupe 427/390</v>
      </c>
    </row>
    <row r="34" spans="1:6" ht="56" customHeight="1">
      <c r="A34" s="15" t="str">
        <f>IF('2019 Source Data'!A34 &lt;&gt; "", '2019 Source Data'!A34, "")</f>
        <v>Kelly, Bill &amp; Anne Marie_x000D_WEB MASTER</v>
      </c>
      <c r="B34" s="9" t="str">
        <f>IF('2019 Source Data'!B34 &lt;&gt; "", '2019 Source Data'!B34, "")</f>
        <v>4/09</v>
      </c>
      <c r="C34" s="14" t="str">
        <f>IF('2019 Source Data'!C34="", "", IF('2019 Source Data'!C34="Y",'2019 Source Data'!D34,'2019 Source Data'!E34))</f>
        <v>7 Moore Drive_x000D_Flemington, NJ 08822</v>
      </c>
      <c r="D34" s="29" t="str">
        <f>IF('2019 Source Data'!F34 &lt;&gt; "", '2019 Source Data'!F34, "")</f>
        <v>wrkelly7@comcast.net</v>
      </c>
      <c r="E34" s="29" t="str">
        <f>IF('2019 Source Data'!G34 = "Y", '2019 Source Data'!H34, "Unpublished")</f>
        <v>908-752-1959</v>
      </c>
      <c r="F34" s="33" t="str">
        <f>IF('2019 Source Data'!I34 &lt;&gt; "", '2019 Source Data'!I34, "")</f>
        <v>’12 Torch Red Roadster</v>
      </c>
    </row>
    <row r="35" spans="1:6" ht="56" customHeight="1">
      <c r="A35" s="15" t="str">
        <f>IF('2019 Source Data'!A35 &lt;&gt; "", '2019 Source Data'!A35, "")</f>
        <v>Kisatsky, Kris &amp; Liz</v>
      </c>
      <c r="B35" s="9" t="str">
        <f>IF('2019 Source Data'!B35 &lt;&gt; "", '2019 Source Data'!B35, "")</f>
        <v>7/14</v>
      </c>
      <c r="C35" s="14" t="str">
        <f>IF('2019 Source Data'!C35="", "", IF('2019 Source Data'!C35="Y",'2019 Source Data'!D35,'2019 Source Data'!E35))</f>
        <v>332 W. Valley Brook Road_x000D_Califon, NJ 07830</v>
      </c>
      <c r="D35" s="29" t="str">
        <f>IF('2019 Source Data'!F35 &lt;&gt; "", '2019 Source Data'!F35, "")</f>
        <v>kjkisatsky@comcast.net</v>
      </c>
      <c r="E35" s="29" t="str">
        <f>IF('2019 Source Data'!G35 = "Y", '2019 Source Data'!H35, "Unpublished")</f>
        <v>908-752-9107</v>
      </c>
      <c r="F35" s="33" t="str">
        <f>IF('2019 Source Data'!I35 &lt;&gt; "", '2019 Source Data'!I35, "")</f>
        <v>'14 Torch Red Roadster</v>
      </c>
    </row>
    <row r="36" spans="1:6" ht="56" customHeight="1">
      <c r="A36" s="15" t="str">
        <f>IF('2019 Source Data'!A36 &lt;&gt; "", '2019 Source Data'!A36, "")</f>
        <v>Klamik, Michael</v>
      </c>
      <c r="B36" s="9" t="str">
        <f>IF('2019 Source Data'!B36 &lt;&gt; "", '2019 Source Data'!B36, "")</f>
        <v>2/18</v>
      </c>
      <c r="C36" s="14" t="str">
        <f>IF('2019 Source Data'!C36="", "", IF('2019 Source Data'!C36="Y",'2019 Source Data'!D36,'2019 Source Data'!E36))</f>
        <v>305 Spring Mills Road_x000D_Milford, NJ 08848</v>
      </c>
      <c r="D36" s="29" t="str">
        <f>IF('2019 Source Data'!F36 &lt;&gt; "", '2019 Source Data'!F36, "")</f>
        <v>michaelklamik@yahoo.com</v>
      </c>
      <c r="E36" s="29" t="str">
        <f>IF('2019 Source Data'!G36 = "Y", '2019 Source Data'!H36, "Unpublished")</f>
        <v>908-399-7307</v>
      </c>
      <c r="F36" s="33" t="str">
        <f>IF('2019 Source Data'!I36 &lt;&gt; "", '2019 Source Data'!I36, "")</f>
        <v>'04 Magnetic Red Coupe</v>
      </c>
    </row>
    <row r="37" spans="1:6" ht="56" customHeight="1">
      <c r="A37" s="15" t="str">
        <f>IF('2019 Source Data'!A37 &lt;&gt; "", '2019 Source Data'!A37, "")</f>
        <v>Klein, Joel &amp; Carol_x000D_LIFE MEMBER</v>
      </c>
      <c r="B37" s="9" t="str">
        <f>IF('2019 Source Data'!B37 &lt;&gt; "", '2019 Source Data'!B37, "")</f>
        <v>11/03</v>
      </c>
      <c r="C37" s="14" t="str">
        <f>IF('2019 Source Data'!C37="", "", IF('2019 Source Data'!C37="Y",'2019 Source Data'!D37,'2019 Source Data'!E37))</f>
        <v>14619 Castle Park Ter_x000D_Lakewood Ranch, FL 34202</v>
      </c>
      <c r="D37" s="29" t="str">
        <f>IF('2019 Source Data'!F37 &lt;&gt; "", '2019 Source Data'!F37, "")</f>
        <v>carjo@live.com</v>
      </c>
      <c r="E37" s="29" t="str">
        <f>IF('2019 Source Data'!G37 = "Y", '2019 Source Data'!H37, "Unpublished")</f>
        <v>908-892-3614</v>
      </c>
      <c r="F37" s="33" t="str">
        <f>IF('2019 Source Data'!I37 &lt;&gt; "", '2019 Source Data'!I37, "")</f>
        <v>'16 Daytona Sunrise Orange Coupe</v>
      </c>
    </row>
    <row r="38" spans="1:6" ht="56" customHeight="1">
      <c r="A38" s="15" t="str">
        <f>IF('2019 Source Data'!A38 &lt;&gt; "", '2019 Source Data'!A38, "")</f>
        <v>Kostakos, John</v>
      </c>
      <c r="B38" s="9" t="str">
        <f>IF('2019 Source Data'!B38 &lt;&gt; "", '2019 Source Data'!B38, "")</f>
        <v>6/18</v>
      </c>
      <c r="C38" s="14" t="str">
        <f>IF('2019 Source Data'!C38="", "", IF('2019 Source Data'!C38="Y",'2019 Source Data'!D38,'2019 Source Data'!E38))</f>
        <v>Fanwood, NJ 07023</v>
      </c>
      <c r="D38" s="29" t="str">
        <f>IF('2019 Source Data'!F38 &lt;&gt; "", '2019 Source Data'!F38, "")</f>
        <v>jkostakos@aol.com</v>
      </c>
      <c r="E38" s="29" t="str">
        <f>IF('2019 Source Data'!G38 = "Y", '2019 Source Data'!H38, "Unpublished")</f>
        <v>Unpublished</v>
      </c>
      <c r="F38" s="33" t="str">
        <f>IF('2019 Source Data'!I38 &lt;&gt; "", '2019 Source Data'!I38, "")</f>
        <v>'82 Custom Black 454 LS6 Roadster_x000D_'96 Black Coupe</v>
      </c>
    </row>
    <row r="39" spans="1:6" ht="56" customHeight="1">
      <c r="A39" s="15" t="str">
        <f>IF('2019 Source Data'!A39 &lt;&gt; "", '2019 Source Data'!A39, "")</f>
        <v>Kriegl, Chuck &amp; Barb</v>
      </c>
      <c r="B39" s="9" t="str">
        <f>IF('2019 Source Data'!B39 &lt;&gt; "", '2019 Source Data'!B39, "")</f>
        <v>2/15</v>
      </c>
      <c r="C39" s="14" t="str">
        <f>IF('2019 Source Data'!C39="", "", IF('2019 Source Data'!C39="Y",'2019 Source Data'!D39,'2019 Source Data'!E39))</f>
        <v>3465 Valley Rd_x000D_Basking Ridge, NJ 07920</v>
      </c>
      <c r="D39" s="29" t="str">
        <f>IF('2019 Source Data'!F39 &lt;&gt; "", '2019 Source Data'!F39, "")</f>
        <v>charleskriegl@yahoo.com</v>
      </c>
      <c r="E39" s="29" t="str">
        <f>IF('2019 Source Data'!G39 = "Y", '2019 Source Data'!H39, "Unpublished")</f>
        <v>908-647-4347</v>
      </c>
      <c r="F39" s="33" t="str">
        <f>IF('2019 Source Data'!I39 &lt;&gt; "", '2019 Source Data'!I39, "")</f>
        <v>'03 Anniversary Red Coupe</v>
      </c>
    </row>
    <row r="40" spans="1:6" ht="56" customHeight="1">
      <c r="A40" s="15" t="str">
        <f>IF('2019 Source Data'!A40 &lt;&gt; "", '2019 Source Data'!A40, "")</f>
        <v>Levinski, Johann &amp; Nancy</v>
      </c>
      <c r="B40" s="9" t="str">
        <f>IF('2019 Source Data'!B40 &lt;&gt; "", '2019 Source Data'!B40, "")</f>
        <v>6/16</v>
      </c>
      <c r="C40" s="14" t="str">
        <f>IF('2019 Source Data'!C40="", "", IF('2019 Source Data'!C40="Y",'2019 Source Data'!D40,'2019 Source Data'!E40))</f>
        <v>430 Township Line Road_x000D_Hillsborough, NJ 08844</v>
      </c>
      <c r="D40" s="29" t="str">
        <f>IF('2019 Source Data'!F40 &lt;&gt; "", '2019 Source Data'!F40, "")</f>
        <v>auroacobra@aol.com</v>
      </c>
      <c r="E40" s="29" t="str">
        <f>IF('2019 Source Data'!G40 = "Y", '2019 Source Data'!H40, "Unpublished")</f>
        <v>908-874-6161</v>
      </c>
      <c r="F40" s="33" t="str">
        <f>IF('2019 Source Data'!I40 &lt;&gt; "", '2019 Source Data'!I40, "")</f>
        <v>Multitude</v>
      </c>
    </row>
    <row r="41" spans="1:6" ht="56" customHeight="1">
      <c r="A41" s="15" t="str">
        <f>IF('2019 Source Data'!A41 &lt;&gt; "", '2019 Source Data'!A41, "")</f>
        <v>Long, Pam &amp; James_x000D_SECRETARY</v>
      </c>
      <c r="B41" s="9" t="str">
        <f>IF('2019 Source Data'!B41 &lt;&gt; "", '2019 Source Data'!B41, "")</f>
        <v>8/16</v>
      </c>
      <c r="C41" s="14" t="str">
        <f>IF('2019 Source Data'!C41="", "", IF('2019 Source Data'!C41="Y",'2019 Source Data'!D41,'2019 Source Data'!E41))</f>
        <v>Bound Brook, NJ 08805</v>
      </c>
      <c r="D41" s="29" t="str">
        <f>IF('2019 Source Data'!F41 &lt;&gt; "", '2019 Source Data'!F41, "")</f>
        <v>vettepam@gmail.com</v>
      </c>
      <c r="E41" s="29" t="str">
        <f>IF('2019 Source Data'!G41 = "Y", '2019 Source Data'!H41, "Unpublished")</f>
        <v>732-563-4863</v>
      </c>
      <c r="F41" s="33" t="str">
        <f>IF('2019 Source Data'!I41 &lt;&gt; "", '2019 Source Data'!I41, "")</f>
        <v>'91 Black Roadster</v>
      </c>
    </row>
    <row r="42" spans="1:6" ht="56" customHeight="1">
      <c r="A42" s="15" t="str">
        <f>IF('2019 Source Data'!A42 &lt;&gt; "", '2019 Source Data'!A42, "")</f>
        <v>Looby, Jack &amp; Angi</v>
      </c>
      <c r="B42" s="9" t="str">
        <f>IF('2019 Source Data'!B42 &lt;&gt; "", '2019 Source Data'!B42, "")</f>
        <v>3/06</v>
      </c>
      <c r="C42" s="14" t="str">
        <f>IF('2019 Source Data'!C42="", "", IF('2019 Source Data'!C42="Y",'2019 Source Data'!D42,'2019 Source Data'!E42))</f>
        <v>11 South Street _x000D_Bernardsville, NJ 07924</v>
      </c>
      <c r="D42" s="29" t="str">
        <f>IF('2019 Source Data'!F42 &lt;&gt; "", '2019 Source Data'!F42, "")</f>
        <v>c6guy@ymail.com</v>
      </c>
      <c r="E42" s="29" t="str">
        <f>IF('2019 Source Data'!G42 = "Y", '2019 Source Data'!H42, "Unpublished")</f>
        <v>908-432-0323</v>
      </c>
      <c r="F42" s="33" t="str">
        <f>IF('2019 Source Data'!I42 &lt;&gt; "", '2019 Source Data'!I42, "")</f>
        <v>'06 Arctic White Roadster</v>
      </c>
    </row>
    <row r="43" spans="1:6" ht="56" customHeight="1">
      <c r="A43" s="15" t="str">
        <f>IF('2019 Source Data'!A43 &lt;&gt; "", '2019 Source Data'!A43, "")</f>
        <v>Marchesini, George</v>
      </c>
      <c r="B43" s="9" t="str">
        <f>IF('2019 Source Data'!B43 &lt;&gt; "", '2019 Source Data'!B43, "")</f>
        <v>3/19</v>
      </c>
      <c r="C43" s="14" t="str">
        <f>IF('2019 Source Data'!C43="", "", IF('2019 Source Data'!C43="Y",'2019 Source Data'!D43,'2019 Source Data'!E43))</f>
        <v>328 Rolling Knolls Way_x000D_Bridgewater, NJ 08807</v>
      </c>
      <c r="D43" s="29" t="str">
        <f>IF('2019 Source Data'!F43 &lt;&gt; "", '2019 Source Data'!F43, "")</f>
        <v>cgmarches@aol.com</v>
      </c>
      <c r="E43" s="29" t="str">
        <f>IF('2019 Source Data'!G43 = "Y", '2019 Source Data'!H43, "Unpublished")</f>
        <v>908-581-3201</v>
      </c>
      <c r="F43" s="33" t="str">
        <f>IF('2019 Source Data'!I43 &lt;&gt; "", '2019 Source Data'!I43, "")</f>
        <v>'05 Machine Silver Metallic Coupe</v>
      </c>
    </row>
    <row r="44" spans="1:6" ht="56" customHeight="1">
      <c r="A44" s="15" t="str">
        <f>IF('2019 Source Data'!A44 &lt;&gt; "", '2019 Source Data'!A44, "")</f>
        <v>Marino, Ray &amp; JoAnn_x000D_Treasurer</v>
      </c>
      <c r="B44" s="9" t="str">
        <f>IF('2019 Source Data'!B44 &lt;&gt; "", '2019 Source Data'!B44, "")</f>
        <v>7/17</v>
      </c>
      <c r="C44" s="14" t="str">
        <f>IF('2019 Source Data'!C44="", "", IF('2019 Source Data'!C44="Y",'2019 Source Data'!D44,'2019 Source Data'!E44))</f>
        <v>98 Armstrong Drive_x000D_Clark, NJ 07066-2213</v>
      </c>
      <c r="D44" s="29" t="str">
        <f>IF('2019 Source Data'!F44 &lt;&gt; "", '2019 Source Data'!F44, "")</f>
        <v>email4raym@yahoo.com</v>
      </c>
      <c r="E44" s="29" t="str">
        <f>IF('2019 Source Data'!G44 = "Y", '2019 Source Data'!H44, "Unpublished")</f>
        <v>908-625-0549</v>
      </c>
      <c r="F44" s="33" t="str">
        <f>IF('2019 Source Data'!I44 &lt;&gt; "", '2019 Source Data'!I44, "")</f>
        <v>'18 Torch Red Grand Sport</v>
      </c>
    </row>
    <row r="45" spans="1:6" ht="56" customHeight="1">
      <c r="A45" s="15" t="str">
        <f>IF('2019 Source Data'!A45 &lt;&gt; "", '2019 Source Data'!A45, "")</f>
        <v>Martin, Christopher</v>
      </c>
      <c r="B45" s="9" t="str">
        <f>IF('2019 Source Data'!B45 &lt;&gt; "", '2019 Source Data'!B45, "")</f>
        <v>1/19</v>
      </c>
      <c r="C45" s="14" t="str">
        <f>IF('2019 Source Data'!C45="", "", IF('2019 Source Data'!C45="Y",'2019 Source Data'!D45,'2019 Source Data'!E45))</f>
        <v>228 Fairfield Ave_x000D_Middlesex, NJ 08846</v>
      </c>
      <c r="D45" s="29" t="str">
        <f>IF('2019 Source Data'!F45 &lt;&gt; "", '2019 Source Data'!F45, "")</f>
        <v>ctsmartin22@gmail.com</v>
      </c>
      <c r="E45" s="29" t="str">
        <f>IF('2019 Source Data'!G45 = "Y", '2019 Source Data'!H45, "Unpublished")</f>
        <v>908-655-7417</v>
      </c>
      <c r="F45" s="33" t="str">
        <f>IF('2019 Source Data'!I45 &lt;&gt; "", '2019 Source Data'!I45, "")</f>
        <v>'85 White Coupe</v>
      </c>
    </row>
    <row r="46" spans="1:6" ht="56" customHeight="1">
      <c r="A46" s="15" t="str">
        <f>IF('2019 Source Data'!A46 &lt;&gt; "", '2019 Source Data'!A46, "")</f>
        <v>McClellan, Don</v>
      </c>
      <c r="B46" s="9" t="str">
        <f>IF('2019 Source Data'!B46 &lt;&gt; "", '2019 Source Data'!B46, "")</f>
        <v>7/14</v>
      </c>
      <c r="C46" s="14" t="str">
        <f>IF('2019 Source Data'!C46="", "", IF('2019 Source Data'!C46="Y",'2019 Source Data'!D46,'2019 Source Data'!E46))</f>
        <v>138 E. Nassau Ave_x000D_South Plainfield, NJ 07080</v>
      </c>
      <c r="D46" s="29" t="str">
        <f>IF('2019 Source Data'!F46 &lt;&gt; "", '2019 Source Data'!F46, "")</f>
        <v>donzhouse@verizon.net</v>
      </c>
      <c r="E46" s="29" t="str">
        <f>IF('2019 Source Data'!G46 = "Y", '2019 Source Data'!H46, "Unpublished")</f>
        <v>908-705-0442</v>
      </c>
      <c r="F46" s="33" t="str">
        <f>IF('2019 Source Data'!I46 &lt;&gt; "", '2019 Source Data'!I46, "")</f>
        <v>'04 Black Roadster</v>
      </c>
    </row>
    <row r="47" spans="1:6" ht="56" customHeight="1">
      <c r="A47" s="15" t="str">
        <f>IF('2019 Source Data'!A47 &lt;&gt; "", '2019 Source Data'!A47, "")</f>
        <v>Milton, Rand</v>
      </c>
      <c r="B47" s="9" t="str">
        <f>IF('2019 Source Data'!B47 &lt;&gt; "", '2019 Source Data'!B47, "")</f>
        <v>1/15</v>
      </c>
      <c r="C47" s="14" t="str">
        <f>IF('2019 Source Data'!C47="", "", IF('2019 Source Data'!C47="Y",'2019 Source Data'!D47,'2019 Source Data'!E47))</f>
        <v>526 Turnbull Place_x000D_Bridgewater, NJ 08807</v>
      </c>
      <c r="D47" s="29" t="str">
        <f>IF('2019 Source Data'!F47 &lt;&gt; "", '2019 Source Data'!F47, "")</f>
        <v>rand@rpmwebpros.com</v>
      </c>
      <c r="E47" s="29" t="str">
        <f>IF('2019 Source Data'!G47 = "Y", '2019 Source Data'!H47, "Unpublished")</f>
        <v>973-699-6639</v>
      </c>
      <c r="F47" s="33" t="str">
        <f>IF('2019 Source Data'!I47 &lt;&gt; "", '2019 Source Data'!I47, "")</f>
        <v xml:space="preserve">'14 Arctic White Roadster </v>
      </c>
    </row>
    <row r="48" spans="1:6" ht="56" customHeight="1">
      <c r="A48" s="15" t="str">
        <f>IF('2019 Source Data'!A48 &lt;&gt; "", '2019 Source Data'!A48, "")</f>
        <v>Morelli, Frank &amp; Donna</v>
      </c>
      <c r="B48" s="9" t="str">
        <f>IF('2019 Source Data'!B48 &lt;&gt; "", '2019 Source Data'!B48, "")</f>
        <v>2/02</v>
      </c>
      <c r="C48" s="14" t="str">
        <f>IF('2019 Source Data'!C48="", "", IF('2019 Source Data'!C48="Y",'2019 Source Data'!D48,'2019 Source Data'!E48))</f>
        <v>26 Musket Drive_x000D_Kendal Park, NJ 08824</v>
      </c>
      <c r="D48" s="29" t="str">
        <f>IF('2019 Source Data'!F48 &lt;&gt; "", '2019 Source Data'!F48, "")</f>
        <v>frank_a_morelli@yahoo.com</v>
      </c>
      <c r="E48" s="29" t="str">
        <f>IF('2019 Source Data'!G48 = "Y", '2019 Source Data'!H48, "Unpublished")</f>
        <v>848-459-4477</v>
      </c>
      <c r="F48" s="33" t="str">
        <f>IF('2019 Source Data'!I48 &lt;&gt; "", '2019 Source Data'!I48, "")</f>
        <v>'66 Rally Red Roadster_x000D_'99 Pewter Coupe</v>
      </c>
    </row>
    <row r="49" spans="1:6" ht="56" customHeight="1">
      <c r="A49" s="15" t="str">
        <f>IF('2019 Source Data'!A49 &lt;&gt; "", '2019 Source Data'!A49, "")</f>
        <v>Morra, Ernest</v>
      </c>
      <c r="B49" s="9" t="str">
        <f>IF('2019 Source Data'!B49 &lt;&gt; "", '2019 Source Data'!B49, "")</f>
        <v>1/17</v>
      </c>
      <c r="C49" s="14" t="str">
        <f>IF('2019 Source Data'!C49="", "", IF('2019 Source Data'!C49="Y",'2019 Source Data'!D49,'2019 Source Data'!E49))</f>
        <v>Basking Ridge, NJ 07920</v>
      </c>
      <c r="D49" s="29" t="str">
        <f>IF('2019 Source Data'!F49 &lt;&gt; "", '2019 Source Data'!F49, "")</f>
        <v>chiller136@verizon.net</v>
      </c>
      <c r="E49" s="29" t="str">
        <f>IF('2019 Source Data'!G49 = "Y", '2019 Source Data'!H49, "Unpublished")</f>
        <v>Unpublished</v>
      </c>
      <c r="F49" s="33" t="str">
        <f>IF('2019 Source Data'!I49 &lt;&gt; "", '2019 Source Data'!I49, "")</f>
        <v>'88 White 35th Anniversary Edition</v>
      </c>
    </row>
    <row r="50" spans="1:6" ht="56" customHeight="1">
      <c r="A50" s="15" t="str">
        <f>IF('2019 Source Data'!A50 &lt;&gt; "", '2019 Source Data'!A50, "")</f>
        <v>Mulligan, Tom &amp; Ivarlee</v>
      </c>
      <c r="B50" s="9" t="str">
        <f>IF('2019 Source Data'!B50 &lt;&gt; "", '2019 Source Data'!B50, "")</f>
        <v>11/1</v>
      </c>
      <c r="C50" s="14" t="str">
        <f>IF('2019 Source Data'!C50="", "", IF('2019 Source Data'!C50="Y",'2019 Source Data'!D50,'2019 Source Data'!E50))</f>
        <v>595 Sudbury Lane_x000D_Bridgewater, NJ 08807</v>
      </c>
      <c r="D50" s="29" t="str">
        <f>IF('2019 Source Data'!F50 &lt;&gt; "", '2019 Source Data'!F50, "")</f>
        <v>temulligan@verizon.net</v>
      </c>
      <c r="E50" s="29" t="str">
        <f>IF('2019 Source Data'!G50 = "Y", '2019 Source Data'!H50, "Unpublished")</f>
        <v>908-642-5729</v>
      </c>
      <c r="F50" s="33" t="str">
        <f>IF('2019 Source Data'!I50 &lt;&gt; "", '2019 Source Data'!I50, "")</f>
        <v>'01 Magnetic Red Coupe</v>
      </c>
    </row>
    <row r="51" spans="1:6" ht="56" customHeight="1">
      <c r="A51" s="15" t="str">
        <f>IF('2019 Source Data'!A51 &lt;&gt; "", '2019 Source Data'!A51, "")</f>
        <v>Nattrass, Bill &amp; Gayle</v>
      </c>
      <c r="B51" s="9" t="str">
        <f>IF('2019 Source Data'!B51 &lt;&gt; "", '2019 Source Data'!B51, "")</f>
        <v>9/16</v>
      </c>
      <c r="C51" s="14" t="str">
        <f>IF('2019 Source Data'!C51="", "", IF('2019 Source Data'!C51="Y",'2019 Source Data'!D51,'2019 Source Data'!E51))</f>
        <v>3 Conover Court_x000D_East Brunswick, NJ 08816</v>
      </c>
      <c r="D51" s="29" t="str">
        <f>IF('2019 Source Data'!F51 &lt;&gt; "", '2019 Source Data'!F51, "")</f>
        <v>velville@aol.com</v>
      </c>
      <c r="E51" s="29" t="str">
        <f>IF('2019 Source Data'!G51 = "Y", '2019 Source Data'!H51, "Unpublished")</f>
        <v>732-236-4440</v>
      </c>
      <c r="F51" s="33" t="str">
        <f>IF('2019 Source Data'!I51 &lt;&gt; "", '2019 Source Data'!I51, "")</f>
        <v>'08 Machine Silver Coupe</v>
      </c>
    </row>
    <row r="52" spans="1:6" ht="56" customHeight="1">
      <c r="A52" s="15" t="str">
        <f>IF('2019 Source Data'!A52 &lt;&gt; "", '2019 Source Data'!A52, "")</f>
        <v>Parrish, Dan &amp; Marsha</v>
      </c>
      <c r="B52" s="9" t="str">
        <f>IF('2019 Source Data'!B52 &lt;&gt; "", '2019 Source Data'!B52, "")</f>
        <v>3/14</v>
      </c>
      <c r="C52" s="14" t="str">
        <f>IF('2019 Source Data'!C52="", "", IF('2019 Source Data'!C52="Y",'2019 Source Data'!D52,'2019 Source Data'!E52))</f>
        <v>17 Housel Rd_x000D_Whitehouse Station, NJ 08889</v>
      </c>
      <c r="D52" s="29" t="str">
        <f>IF('2019 Source Data'!F52 &lt;&gt; "", '2019 Source Data'!F52, "")</f>
        <v>dmcparrish@comcast.net</v>
      </c>
      <c r="E52" s="29" t="str">
        <f>IF('2019 Source Data'!G52 = "Y", '2019 Source Data'!H52, "Unpublished")</f>
        <v>908-334-6602</v>
      </c>
      <c r="F52" s="33" t="str">
        <f>IF('2019 Source Data'!I52 &lt;&gt; "", '2019 Source Data'!I52, "")</f>
        <v>'18 Long Beach Red Grand Sport</v>
      </c>
    </row>
    <row r="53" spans="1:6" ht="56" customHeight="1">
      <c r="A53" s="15" t="str">
        <f>IF('2019 Source Data'!A53 &lt;&gt; "", '2019 Source Data'!A53, "")</f>
        <v>Petrock, Brittany</v>
      </c>
      <c r="B53" s="9" t="str">
        <f>IF('2019 Source Data'!B53 &lt;&gt; "", '2019 Source Data'!B53, "")</f>
        <v>9/16</v>
      </c>
      <c r="C53" s="14" t="str">
        <f>IF('2019 Source Data'!C53="", "", IF('2019 Source Data'!C53="Y",'2019 Source Data'!D53,'2019 Source Data'!E53))</f>
        <v>3901 Balsam Way_x000D_Basking Ridge, NJ 07920</v>
      </c>
      <c r="D53" s="29" t="str">
        <f>IF('2019 Source Data'!F53 &lt;&gt; "", '2019 Source Data'!F53, "")</f>
        <v>Brittpetrock@gmail.com</v>
      </c>
      <c r="E53" s="29" t="str">
        <f>IF('2019 Source Data'!G53 = "Y", '2019 Source Data'!H53, "Unpublished")</f>
        <v>908-644-6292</v>
      </c>
      <c r="F53" s="33" t="str">
        <f>IF('2019 Source Data'!I53 &lt;&gt; "", '2019 Source Data'!I53, "")</f>
        <v>'89 White and Blue Roadster</v>
      </c>
    </row>
    <row r="54" spans="1:6" ht="56" customHeight="1">
      <c r="A54" s="15" t="str">
        <f>IF('2019 Source Data'!A54 &lt;&gt; "", '2019 Source Data'!A54, "")</f>
        <v>Petrock, Jim &amp; Sally</v>
      </c>
      <c r="B54" s="9" t="str">
        <f>IF('2019 Source Data'!B54 &lt;&gt; "", '2019 Source Data'!B54, "")</f>
        <v>2/07</v>
      </c>
      <c r="C54" s="14" t="str">
        <f>IF('2019 Source Data'!C54="", "", IF('2019 Source Data'!C54="Y",'2019 Source Data'!D54,'2019 Source Data'!E54))</f>
        <v>1 Brook Avenue_x000D_Basking Ridge, NJ 07920</v>
      </c>
      <c r="D54" s="29" t="str">
        <f>IF('2019 Source Data'!F54 &lt;&gt; "", '2019 Source Data'!F54, "")</f>
        <v>jpetrock74@gmail.com</v>
      </c>
      <c r="E54" s="29" t="str">
        <f>IF('2019 Source Data'!G54 = "Y", '2019 Source Data'!H54, "Unpublished")</f>
        <v>908-953-0709</v>
      </c>
      <c r="F54" s="33" t="str">
        <f>IF('2019 Source Data'!I54 &lt;&gt; "", '2019 Source Data'!I54, "")</f>
        <v>’74 Yellow Coupe</v>
      </c>
    </row>
    <row r="55" spans="1:6" ht="56" customHeight="1">
      <c r="A55" s="15" t="str">
        <f>IF('2019 Source Data'!A55 &lt;&gt; "", '2019 Source Data'!A55, "")</f>
        <v>Pinto, Richard &amp; Laura</v>
      </c>
      <c r="B55" s="9" t="str">
        <f>IF('2019 Source Data'!B55 &lt;&gt; "", '2019 Source Data'!B55, "")</f>
        <v>1/18</v>
      </c>
      <c r="C55" s="14" t="str">
        <f>IF('2019 Source Data'!C55="", "", IF('2019 Source Data'!C55="Y",'2019 Source Data'!D55,'2019 Source Data'!E55))</f>
        <v>Hillsborough, NJ 08844</v>
      </c>
      <c r="D55" s="29" t="str">
        <f>IF('2019 Source Data'!F55 &lt;&gt; "", '2019 Source Data'!F55, "")</f>
        <v>Rwpinto375@gmail.com</v>
      </c>
      <c r="E55" s="29" t="str">
        <f>IF('2019 Source Data'!G55 = "Y", '2019 Source Data'!H55, "Unpublished")</f>
        <v>Unpublished</v>
      </c>
      <c r="F55" s="33" t="str">
        <f>IF('2019 Source Data'!I55 &lt;&gt; "", '2019 Source Data'!I55, "")</f>
        <v>'77 Red Coupe</v>
      </c>
    </row>
    <row r="56" spans="1:6" ht="56" customHeight="1">
      <c r="A56" s="15" t="str">
        <f>IF('2019 Source Data'!A56 &lt;&gt; "", '2019 Source Data'!A56, "")</f>
        <v>Primavera, Silvestre &amp; Annie</v>
      </c>
      <c r="B56" s="9" t="str">
        <f>IF('2019 Source Data'!B56 &lt;&gt; "", '2019 Source Data'!B56, "")</f>
        <v>5/14</v>
      </c>
      <c r="C56" s="14" t="str">
        <f>IF('2019 Source Data'!C56="", "", IF('2019 Source Data'!C56="Y",'2019 Source Data'!D56,'2019 Source Data'!E56))</f>
        <v>198 First Street_x000D_Edison, NJ 08820</v>
      </c>
      <c r="D56" s="29" t="str">
        <f>IF('2019 Source Data'!F56 &lt;&gt; "", '2019 Source Data'!F56, "")</f>
        <v>sjprimavera@yahoo.com</v>
      </c>
      <c r="E56" s="29" t="str">
        <f>IF('2019 Source Data'!G56 = "Y", '2019 Source Data'!H56, "Unpublished")</f>
        <v>732-371-2766</v>
      </c>
      <c r="F56" s="33" t="str">
        <f>IF('2019 Source Data'!I56 &lt;&gt; "", '2019 Source Data'!I56, "")</f>
        <v>'82 White Coupe_x000D_'06 Blue Coupe</v>
      </c>
    </row>
    <row r="57" spans="1:6" ht="56" customHeight="1">
      <c r="A57" s="15" t="str">
        <f>IF('2019 Source Data'!A57 &lt;&gt; "", '2019 Source Data'!A57, "")</f>
        <v>Rathborne, Norman</v>
      </c>
      <c r="B57" s="9" t="str">
        <f>IF('2019 Source Data'!B57 &lt;&gt; "", '2019 Source Data'!B57, "")</f>
        <v>7/17</v>
      </c>
      <c r="C57" s="14" t="str">
        <f>IF('2019 Source Data'!C57="", "", IF('2019 Source Data'!C57="Y",'2019 Source Data'!D57,'2019 Source Data'!E57))</f>
        <v>2 William Barnes Rd_x000D_Flemington, NJ</v>
      </c>
      <c r="D57" s="29" t="str">
        <f>IF('2019 Source Data'!F57 &lt;&gt; "", '2019 Source Data'!F57, "")</f>
        <v>normrathborne@gmail.com</v>
      </c>
      <c r="E57" s="29" t="str">
        <f>IF('2019 Source Data'!G57 = "Y", '2019 Source Data'!H57, "Unpublished")</f>
        <v>908-892-0515</v>
      </c>
      <c r="F57" s="33" t="str">
        <f>IF('2019 Source Data'!I57 &lt;&gt; "", '2019 Source Data'!I57, "")</f>
        <v>'17 Admiral Blue Grand Sport Coupe</v>
      </c>
    </row>
    <row r="58" spans="1:6" ht="56" customHeight="1">
      <c r="A58" s="15" t="str">
        <f>IF('2019 Source Data'!A58 &lt;&gt; "", '2019 Source Data'!A58, "")</f>
        <v>Rochman, Bob &amp; Claudia</v>
      </c>
      <c r="B58" s="9" t="str">
        <f>IF('2019 Source Data'!B58 &lt;&gt; "", '2019 Source Data'!B58, "")</f>
        <v>8/97</v>
      </c>
      <c r="C58" s="14" t="str">
        <f>IF('2019 Source Data'!C58="", "", IF('2019 Source Data'!C58="Y",'2019 Source Data'!D58,'2019 Source Data'!E58))</f>
        <v>1 Hay Barrick Road_x000D_Whitehouse Station, NJ 08889</v>
      </c>
      <c r="D58" s="29" t="str">
        <f>IF('2019 Source Data'!F58 &lt;&gt; "", '2019 Source Data'!F58, "")</f>
        <v>brochman@comcast.net</v>
      </c>
      <c r="E58" s="29" t="str">
        <f>IF('2019 Source Data'!G58 = "Y", '2019 Source Data'!H58, "Unpublished")</f>
        <v>908-642-5513</v>
      </c>
      <c r="F58" s="33" t="str">
        <f>IF('2019 Source Data'!I58 &lt;&gt; "", '2019 Source Data'!I58, "")</f>
        <v>’68 Rally Red 427/400 HP 4 Speed Roadster</v>
      </c>
    </row>
    <row r="59" spans="1:6" ht="56" customHeight="1">
      <c r="A59" s="15" t="str">
        <f>IF('2019 Source Data'!A59 &lt;&gt; "", '2019 Source Data'!A59, "")</f>
        <v>Rosenberg, Don</v>
      </c>
      <c r="B59" s="9" t="str">
        <f>IF('2019 Source Data'!B59 &lt;&gt; "", '2019 Source Data'!B59, "")</f>
        <v>8/18</v>
      </c>
      <c r="C59" s="14" t="str">
        <f>IF('2019 Source Data'!C59="", "", IF('2019 Source Data'!C59="Y",'2019 Source Data'!D59,'2019 Source Data'!E59))</f>
        <v>23 W. Zoller Rd_x000D_East Brunswick, NJ 08816</v>
      </c>
      <c r="D59" s="29" t="str">
        <f>IF('2019 Source Data'!F59 &lt;&gt; "", '2019 Source Data'!F59, "")</f>
        <v>chendorose@aol.com</v>
      </c>
      <c r="E59" s="29" t="str">
        <f>IF('2019 Source Data'!G59 = "Y", '2019 Source Data'!H59, "Unpublished")</f>
        <v>732-718-6088</v>
      </c>
      <c r="F59" s="33" t="str">
        <f>IF('2019 Source Data'!I59 &lt;&gt; "", '2019 Source Data'!I59, "")</f>
        <v>'01 Red Roadster</v>
      </c>
    </row>
    <row r="60" spans="1:6" ht="56" customHeight="1">
      <c r="A60" s="15" t="str">
        <f>IF('2019 Source Data'!A60 &lt;&gt; "", '2019 Source Data'!A60, "")</f>
        <v>Sanderson, Mark</v>
      </c>
      <c r="B60" s="9" t="str">
        <f>IF('2019 Source Data'!B60 &lt;&gt; "", '2019 Source Data'!B60, "")</f>
        <v>2/19</v>
      </c>
      <c r="C60" s="14" t="str">
        <f>IF('2019 Source Data'!C60="", "", IF('2019 Source Data'!C60="Y",'2019 Source Data'!D60,'2019 Source Data'!E60))</f>
        <v>14 Battalion Drive_x000D_Basking Ridge, NJ 07920</v>
      </c>
      <c r="D60" s="29" t="str">
        <f>IF('2019 Source Data'!F60 &lt;&gt; "", '2019 Source Data'!F60, "")</f>
        <v>mark.sanderson3@gmail.com</v>
      </c>
      <c r="E60" s="29" t="str">
        <f>IF('2019 Source Data'!G60 = "Y", '2019 Source Data'!H60, "Unpublished")</f>
        <v>201-323-0955</v>
      </c>
      <c r="F60" s="33" t="str">
        <f>IF('2019 Source Data'!I60 &lt;&gt; "", '2019 Source Data'!I60, "")</f>
        <v>'19 White Grand Sport</v>
      </c>
    </row>
    <row r="61" spans="1:6" ht="56" customHeight="1">
      <c r="A61" s="15" t="str">
        <f>IF('2019 Source Data'!A61 &lt;&gt; "", '2019 Source Data'!A61, "")</f>
        <v>Sapanara, Don &amp; Mary Beth</v>
      </c>
      <c r="B61" s="9" t="str">
        <f>IF('2019 Source Data'!B61 &lt;&gt; "", '2019 Source Data'!B61, "")</f>
        <v>2/15</v>
      </c>
      <c r="C61" s="14" t="str">
        <f>IF('2019 Source Data'!C61="", "", IF('2019 Source Data'!C61="Y",'2019 Source Data'!D61,'2019 Source Data'!E61))</f>
        <v>141 Valencia Drive_x000D_Brick, NJ 08723</v>
      </c>
      <c r="D61" s="29" t="str">
        <f>IF('2019 Source Data'!F61 &lt;&gt; "", '2019 Source Data'!F61, "")</f>
        <v>don.sapanara@outlook.com</v>
      </c>
      <c r="E61" s="29" t="str">
        <f>IF('2019 Source Data'!G61 = "Y", '2019 Source Data'!H61, "Unpublished")</f>
        <v>732-904-1953</v>
      </c>
      <c r="F61" s="33" t="str">
        <f>IF('2019 Source Data'!I61 &lt;&gt; "", '2019 Source Data'!I61, "")</f>
        <v>'02 Red Roadster</v>
      </c>
    </row>
    <row r="62" spans="1:6" ht="56" customHeight="1">
      <c r="A62" s="15" t="str">
        <f>IF('2019 Source Data'!A62 &lt;&gt; "", '2019 Source Data'!A62, "")</f>
        <v>Schwartz, Robert *</v>
      </c>
      <c r="B62" s="9" t="str">
        <f>IF('2019 Source Data'!B62 &lt;&gt; "", '2019 Source Data'!B62, "")</f>
        <v>6/09</v>
      </c>
      <c r="C62" s="14" t="str">
        <f>IF('2019 Source Data'!C62="", "", IF('2019 Source Data'!C62="Y",'2019 Source Data'!D62,'2019 Source Data'!E62))</f>
        <v>10 Black Oak Lane_x000D_Kinnelon, NJ 07405</v>
      </c>
      <c r="D62" s="29" t="str">
        <f>IF('2019 Source Data'!F62 &lt;&gt; "", '2019 Source Data'!F62, "")</f>
        <v>robert@rsts.com</v>
      </c>
      <c r="E62" s="29" t="str">
        <f>IF('2019 Source Data'!G62 = "Y", '2019 Source Data'!H62, "Unpublished")</f>
        <v>908-804-4444</v>
      </c>
      <c r="F62" s="33" t="str">
        <f>IF('2019 Source Data'!I62 &lt;&gt; "", '2019 Source Data'!I62, "")</f>
        <v>'09 Cyber Gray Coupe</v>
      </c>
    </row>
    <row r="63" spans="1:6" ht="56" customHeight="1">
      <c r="A63" s="15" t="str">
        <f>IF('2019 Source Data'!A63 &lt;&gt; "", '2019 Source Data'!A63, "")</f>
        <v>Shipman, Marc</v>
      </c>
      <c r="B63" s="9" t="str">
        <f>IF('2019 Source Data'!B63 &lt;&gt; "", '2019 Source Data'!B63, "")</f>
        <v>1/19</v>
      </c>
      <c r="C63" s="14" t="str">
        <f>IF('2019 Source Data'!C63="", "", IF('2019 Source Data'!C63="Y",'2019 Source Data'!D63,'2019 Source Data'!E63))</f>
        <v>Warren, NJ 07059</v>
      </c>
      <c r="D63" s="29" t="str">
        <f>IF('2019 Source Data'!F63 &lt;&gt; "", '2019 Source Data'!F63, "")</f>
        <v>marc@shipfan.net</v>
      </c>
      <c r="E63" s="29" t="str">
        <f>IF('2019 Source Data'!G63 = "Y", '2019 Source Data'!H63, "Unpublished")</f>
        <v>908-313-5294</v>
      </c>
      <c r="F63" s="33" t="str">
        <f>IF('2019 Source Data'!I63 &lt;&gt; "", '2019 Source Data'!I63, "")</f>
        <v>'80 Frost Beige Coupe L82</v>
      </c>
    </row>
    <row r="64" spans="1:6" ht="56" customHeight="1">
      <c r="A64" s="15" t="str">
        <f>IF('2019 Source Data'!A64 &lt;&gt; "", '2019 Source Data'!A64, "")</f>
        <v>Siegel, Jay &amp; Rochelle</v>
      </c>
      <c r="B64" s="9" t="str">
        <f>IF('2019 Source Data'!B64 &lt;&gt; "", '2019 Source Data'!B64, "")</f>
        <v>9/99</v>
      </c>
      <c r="C64" s="14" t="str">
        <f>IF('2019 Source Data'!C64="", "", IF('2019 Source Data'!C64="Y",'2019 Source Data'!D64,'2019 Source Data'!E64))</f>
        <v>15 Fairbanks Lane_x000D_Basking Ridge, NJ 07970</v>
      </c>
      <c r="D64" s="29" t="str">
        <f>IF('2019 Source Data'!F64 &lt;&gt; "", '2019 Source Data'!F64, "")</f>
        <v>jaycgl@verizon.net</v>
      </c>
      <c r="E64" s="29" t="str">
        <f>IF('2019 Source Data'!G64 = "Y", '2019 Source Data'!H64, "Unpublished")</f>
        <v>908-334-4636</v>
      </c>
      <c r="F64" s="33" t="str">
        <f>IF('2019 Source Data'!I64 &lt;&gt; "", '2019 Source Data'!I64, "")</f>
        <v>'61 Red Roadster_x000D_'14 Velocity Yellow Coupe</v>
      </c>
    </row>
    <row r="65" spans="1:6" ht="56" customHeight="1">
      <c r="A65" s="15" t="str">
        <f>IF('2019 Source Data'!A65 &lt;&gt; "", '2019 Source Data'!A65, "")</f>
        <v>Stern, Norm &amp; Nene Rainge</v>
      </c>
      <c r="B65" s="9" t="str">
        <f>IF('2019 Source Data'!B65 &lt;&gt; "", '2019 Source Data'!B65, "")</f>
        <v>5/15</v>
      </c>
      <c r="C65" s="14" t="str">
        <f>IF('2019 Source Data'!C65="", "", IF('2019 Source Data'!C65="Y",'2019 Source Data'!D65,'2019 Source Data'!E65))</f>
        <v>402 Willow Ave_x000D_Pisctaway, NJ 08854</v>
      </c>
      <c r="D65" s="29" t="str">
        <f>IF('2019 Source Data'!F65 &lt;&gt; "", '2019 Source Data'!F65, "")</f>
        <v>norm.stern@optimum.net</v>
      </c>
      <c r="E65" s="29" t="str">
        <f>IF('2019 Source Data'!G65 = "Y", '2019 Source Data'!H65, "Unpublished")</f>
        <v>732-740-7752</v>
      </c>
      <c r="F65" s="33" t="str">
        <f>IF('2019 Source Data'!I65 &lt;&gt; "", '2019 Source Data'!I65, "")</f>
        <v>'95 Torch Red Coupe_x000D_'99 Torch Red Coupe</v>
      </c>
    </row>
    <row r="66" spans="1:6" ht="56" customHeight="1">
      <c r="A66" s="15" t="str">
        <f>IF('2019 Source Data'!A66 &lt;&gt; "", '2019 Source Data'!A66, "")</f>
        <v>Stroh, Russ &amp; Rosemary Mullen</v>
      </c>
      <c r="B66" s="9" t="str">
        <f>IF('2019 Source Data'!B66 &lt;&gt; "", '2019 Source Data'!B66, "")</f>
        <v>2/07</v>
      </c>
      <c r="C66" s="14" t="str">
        <f>IF('2019 Source Data'!C66="", "", IF('2019 Source Data'!C66="Y",'2019 Source Data'!D66,'2019 Source Data'!E66))</f>
        <v>17 Edgewood Road_x000D_Matawan, NJ 07747</v>
      </c>
      <c r="D66" s="29" t="str">
        <f>IF('2019 Source Data'!F66 &lt;&gt; "", '2019 Source Data'!F66, "")</f>
        <v>mrrusty33nyt@yahoo.com</v>
      </c>
      <c r="E66" s="29" t="str">
        <f>IF('2019 Source Data'!G66 = "Y", '2019 Source Data'!H66, "Unpublished")</f>
        <v>732-407-2481</v>
      </c>
      <c r="F66" s="33" t="str">
        <f>IF('2019 Source Data'!I66 &lt;&gt; "", '2019 Source Data'!I66, "")</f>
        <v>'14 Torch Red Coupe</v>
      </c>
    </row>
    <row r="67" spans="1:6" ht="56" customHeight="1">
      <c r="A67" s="15" t="str">
        <f>IF('2019 Source Data'!A67 &lt;&gt; "", '2019 Source Data'!A67, "")</f>
        <v>Titus, George</v>
      </c>
      <c r="B67" s="9" t="str">
        <f>IF('2019 Source Data'!B67 &lt;&gt; "", '2019 Source Data'!B67, "")</f>
        <v>8/10</v>
      </c>
      <c r="C67" s="14" t="str">
        <f>IF('2019 Source Data'!C67="", "", IF('2019 Source Data'!C67="Y",'2019 Source Data'!D67,'2019 Source Data'!E67))</f>
        <v>22 N. Ryland Road_x000D_Whitehouse Station, NJ 08889</v>
      </c>
      <c r="D67" s="29" t="str">
        <f>IF('2019 Source Data'!F67 &lt;&gt; "", '2019 Source Data'!F67, "")</f>
        <v>tivette1138@gmail.com</v>
      </c>
      <c r="E67" s="29" t="str">
        <f>IF('2019 Source Data'!G67 = "Y", '2019 Source Data'!H67, "Unpublished")</f>
        <v>908-455-1497</v>
      </c>
      <c r="F67" s="33" t="str">
        <f>IF('2019 Source Data'!I67 &lt;&gt; "", '2019 Source Data'!I67, "")</f>
        <v>'17 Admiral Blue Coupe</v>
      </c>
    </row>
    <row r="68" spans="1:6" ht="56" customHeight="1">
      <c r="A68" s="15" t="str">
        <f>IF('2019 Source Data'!A68 &lt;&gt; "", '2019 Source Data'!A68, "")</f>
        <v>Virgo, Chris &amp; Denise_x000D_PRESIDENT</v>
      </c>
      <c r="B68" s="9" t="str">
        <f>IF('2019 Source Data'!B68 &lt;&gt; "", '2019 Source Data'!B68, "")</f>
        <v>1/17</v>
      </c>
      <c r="C68" s="14" t="str">
        <f>IF('2019 Source Data'!C68="", "", IF('2019 Source Data'!C68="Y",'2019 Source Data'!D68,'2019 Source Data'!E68))</f>
        <v>537 Route 523_x000D_Whitehouse Station, NJ 08889</v>
      </c>
      <c r="D68" s="29" t="str">
        <f>IF('2019 Source Data'!F68 &lt;&gt; "", '2019 Source Data'!F68, "")</f>
        <v>chrisvirgo1@gmail.com</v>
      </c>
      <c r="E68" s="29" t="str">
        <f>IF('2019 Source Data'!G68 = "Y", '2019 Source Data'!H68, "Unpublished")</f>
        <v>908-334-0234</v>
      </c>
      <c r="F68" s="33" t="str">
        <f>IF('2019 Source Data'!I68 &lt;&gt; "", '2019 Source Data'!I68, "")</f>
        <v>'80 Choc. Brown Coupe</v>
      </c>
    </row>
    <row r="69" spans="1:6" ht="56" customHeight="1">
      <c r="A69" s="15" t="str">
        <f>IF('2019 Source Data'!A69 &lt;&gt; "", '2019 Source Data'!A69, "")</f>
        <v>Walsh, Mike &amp; Karen_x000D_CHARTER MEMBER, _x000D_LIFE MEMBER</v>
      </c>
      <c r="B69" s="9" t="str">
        <f>IF('2019 Source Data'!B69 &lt;&gt; "", '2019 Source Data'!B69, "")</f>
        <v>8/97</v>
      </c>
      <c r="C69" s="14" t="str">
        <f>IF('2019 Source Data'!C69="", "", IF('2019 Source Data'!C69="Y",'2019 Source Data'!D69,'2019 Source Data'!E69))</f>
        <v>430 Quail Ridge_x000D_Franklin, NC 28734</v>
      </c>
      <c r="D69" s="29" t="str">
        <f>IF('2019 Source Data'!F69 &lt;&gt; "", '2019 Source Data'!F69, "")</f>
        <v>mj.walsh@morrisbb.net</v>
      </c>
      <c r="E69" s="29" t="str">
        <f>IF('2019 Source Data'!G69 = "Y", '2019 Source Data'!H69, "Unpublished")</f>
        <v>828-349-6429</v>
      </c>
      <c r="F69" s="33" t="str">
        <f>IF('2019 Source Data'!I69 &lt;&gt; "", '2019 Source Data'!I69, "")</f>
        <v>'78 Indy Pace Car</v>
      </c>
    </row>
    <row r="70" spans="1:6" ht="56" customHeight="1">
      <c r="A70" s="15" t="str">
        <f>IF('2019 Source Data'!A70 &lt;&gt; "", '2019 Source Data'!A70, "")</f>
        <v>Wasitowski, Stan &amp; Fran</v>
      </c>
      <c r="B70" s="9" t="str">
        <f>IF('2019 Source Data'!B70 &lt;&gt; "", '2019 Source Data'!B70, "")</f>
        <v>8/16</v>
      </c>
      <c r="C70" s="14" t="str">
        <f>IF('2019 Source Data'!C70="", "", IF('2019 Source Data'!C70="Y",'2019 Source Data'!D70,'2019 Source Data'!E70))</f>
        <v>57 Amwell Road_x000D_Flemington, NJ 08822</v>
      </c>
      <c r="D70" s="29" t="str">
        <f>IF('2019 Source Data'!F70 &lt;&gt; "", '2019 Source Data'!F70, "")</f>
        <v>fwasitowski@yahoo.com</v>
      </c>
      <c r="E70" s="29" t="str">
        <f>IF('2019 Source Data'!G70 = "Y", '2019 Source Data'!H70, "Unpublished")</f>
        <v>908-246-8585</v>
      </c>
      <c r="F70" s="33" t="str">
        <f>IF('2019 Source Data'!I70 &lt;&gt; "", '2019 Source Data'!I70, "")</f>
        <v>'99 Torch Red Roadster</v>
      </c>
    </row>
    <row r="71" spans="1:6" ht="56" customHeight="1">
      <c r="A71" s="15" t="str">
        <f>IF('2019 Source Data'!A71 &lt;&gt; "", '2019 Source Data'!A71, "")</f>
        <v>Woskey, Mike &amp; Kathy</v>
      </c>
      <c r="B71" s="9" t="str">
        <f>IF('2019 Source Data'!B71 &lt;&gt; "", '2019 Source Data'!B71, "")</f>
        <v>1/12</v>
      </c>
      <c r="C71" s="14" t="str">
        <f>IF('2019 Source Data'!C71="", "", IF('2019 Source Data'!C71="Y",'2019 Source Data'!D71,'2019 Source Data'!E71))</f>
        <v>34 Totten Drive_x000D_Bridgewater, NJ 08807</v>
      </c>
      <c r="D71" s="29" t="str">
        <f>IF('2019 Source Data'!F71 &lt;&gt; "", '2019 Source Data'!F71, "")</f>
        <v>mwoskey@optonline.net</v>
      </c>
      <c r="E71" s="29" t="str">
        <f>IF('2019 Source Data'!G71 = "Y", '2019 Source Data'!H71, "Unpublished")</f>
        <v>908-930-7443</v>
      </c>
      <c r="F71" s="33" t="str">
        <f>IF('2019 Source Data'!I71 &lt;&gt; "", '2019 Source Data'!I71, "")</f>
        <v>'18 White Z06</v>
      </c>
    </row>
    <row r="72" spans="1:6" ht="56" customHeight="1">
      <c r="A72" s="15" t="str">
        <f>IF('2019 Source Data'!A72 &lt;&gt; "", '2019 Source Data'!A72, "")</f>
        <v>Wright, Mat &amp; Denise</v>
      </c>
      <c r="B72" s="9" t="str">
        <f>IF('2019 Source Data'!B72 &lt;&gt; "", '2019 Source Data'!B72, "")</f>
        <v>7/14</v>
      </c>
      <c r="C72" s="14" t="str">
        <f>IF('2019 Source Data'!C72="", "", IF('2019 Source Data'!C72="Y",'2019 Source Data'!D72,'2019 Source Data'!E72))</f>
        <v>16 Flintlock Road_x000D_Flemington, NJ 08822</v>
      </c>
      <c r="D72" s="29" t="str">
        <f>IF('2019 Source Data'!F72 &lt;&gt; "", '2019 Source Data'!F72, "")</f>
        <v>piper27j@aol.com</v>
      </c>
      <c r="E72" s="29" t="str">
        <f>IF('2019 Source Data'!G72 = "Y", '2019 Source Data'!H72, "Unpublished")</f>
        <v>908-295-1233</v>
      </c>
      <c r="F72" s="33" t="str">
        <f>IF('2019 Source Data'!I72 &lt;&gt; "", '2019 Source Data'!I72, "")</f>
        <v>'64 Silver Coupe</v>
      </c>
    </row>
    <row r="73" spans="1:6" ht="56" customHeight="1">
      <c r="A73" s="15" t="str">
        <f>IF('2019 Source Data'!A73 &lt;&gt; "", '2019 Source Data'!A73, "")</f>
        <v>Zederbaum, Scott</v>
      </c>
      <c r="B73" s="9" t="str">
        <f>IF('2019 Source Data'!B73 &lt;&gt; "", '2019 Source Data'!B73, "")</f>
        <v>10/13</v>
      </c>
      <c r="C73" s="14" t="str">
        <f>IF('2019 Source Data'!C73="", "", IF('2019 Source Data'!C73="Y",'2019 Source Data'!D73,'2019 Source Data'!E73))</f>
        <v>1162 St. George Ave #272_x000D_Avenel, NJ 07001</v>
      </c>
      <c r="D73" s="29" t="str">
        <f>IF('2019 Source Data'!F73 &lt;&gt; "", '2019 Source Data'!F73, "")</f>
        <v>sbz64@optonline.net</v>
      </c>
      <c r="E73" s="29" t="str">
        <f>IF('2019 Source Data'!G73 = "Y", '2019 Source Data'!H73, "Unpublished")</f>
        <v>732-616-0080</v>
      </c>
      <c r="F73" s="33" t="str">
        <f>IF('2019 Source Data'!I73 &lt;&gt; "", '2019 Source Data'!I73, "")</f>
        <v>'04 Lemans Blue Roadster Commemorative Edition</v>
      </c>
    </row>
    <row r="74" spans="1:6" ht="56" customHeight="1">
      <c r="A74" s="15" t="str">
        <f>IF('2019 Source Data'!A74 &lt;&gt; "", '2019 Source Data'!A74, "")</f>
        <v>Zydiak, Wayne</v>
      </c>
      <c r="B74" s="9" t="str">
        <f>IF('2019 Source Data'!B74 &lt;&gt; "", '2019 Source Data'!B74, "")</f>
        <v>4/15</v>
      </c>
      <c r="C74" s="14" t="str">
        <f>IF('2019 Source Data'!C74="", "", IF('2019 Source Data'!C74="Y",'2019 Source Data'!D74,'2019 Source Data'!E74))</f>
        <v>41 Fairview Ave_x000D_High Bridge, NJ 08829</v>
      </c>
      <c r="D74" s="29" t="str">
        <f>IF('2019 Source Data'!F74 &lt;&gt; "", '2019 Source Data'!F74, "")</f>
        <v>scify2001@comcast.net</v>
      </c>
      <c r="E74" s="29" t="str">
        <f>IF('2019 Source Data'!G74 = "Y", '2019 Source Data'!H74, "Unpublished")</f>
        <v>908-268-3161</v>
      </c>
      <c r="F74" s="33" t="str">
        <f>IF('2019 Source Data'!I74 &lt;&gt; "", '2019 Source Data'!I74, "")</f>
        <v>'04 Blue Coupe_x000D_'14 Premiere Edition Z51 Lime Rock Green Roadster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D74"/>
  <sheetViews>
    <sheetView topLeftCell="A55" zoomScale="75" zoomScaleNormal="200" zoomScalePageLayoutView="200" workbookViewId="0">
      <selection activeCell="D62" sqref="D62"/>
    </sheetView>
  </sheetViews>
  <sheetFormatPr baseColWidth="10" defaultColWidth="19.375" defaultRowHeight="52" customHeight="1"/>
  <cols>
    <col min="1" max="1" width="22.5" style="20" customWidth="1"/>
    <col min="2" max="2" width="6.375" style="23" hidden="1" customWidth="1"/>
    <col min="3" max="3" width="25.375" style="24" hidden="1" customWidth="1"/>
    <col min="4" max="16384" width="19.375" style="6"/>
  </cols>
  <sheetData>
    <row r="1" spans="1:4" s="28" customFormat="1" ht="52" customHeight="1">
      <c r="A1" s="25" t="str">
        <f>IF('2019 Source Data'!A1 &lt;&gt; "", '2019 Source Data'!A1, "")</f>
        <v>Members (as of 3/21/19)</v>
      </c>
      <c r="B1" s="26" t="str">
        <f>IF('2019 Source Data'!B1 &lt;&gt; "", '2019 Source Data'!B1, "")</f>
        <v>Date Joined</v>
      </c>
      <c r="C1" s="27" t="str">
        <f>IF('2019 Source Data'!D1 &lt;&gt; "", '2019 Source Data'!D1, "")</f>
        <v>Address</v>
      </c>
      <c r="D1" s="27" t="str">
        <f>IF('2019 Source Data'!H1 &lt;&gt; "", '2019 Source Data'!H1, "")</f>
        <v>Phone</v>
      </c>
    </row>
    <row r="2" spans="1:4" ht="52" customHeight="1">
      <c r="A2" s="20" t="str">
        <f>IF('2019 Source Data'!A2 &lt;&gt; "", '2019 Source Data'!A2, "")</f>
        <v>Apadula, Vinnie</v>
      </c>
      <c r="B2" s="21" t="str">
        <f>IF('2019 Source Data'!B2 &lt;&gt; "", '2019 Source Data'!B2, "")</f>
        <v>1/19</v>
      </c>
      <c r="C2" s="22" t="str">
        <f>IF('2019 Source Data'!D2 &lt;&gt; "", '2019 Source Data'!D2, "")</f>
        <v>304 John Street_x000D_Bound Brook, NJ 08805</v>
      </c>
      <c r="D2" s="22" t="str">
        <f>IF('2019 Source Data'!G2 = "Y", '2019 Source Data'!H2, "Unpublished")</f>
        <v>732-917-1975</v>
      </c>
    </row>
    <row r="3" spans="1:4" ht="52" customHeight="1">
      <c r="A3" s="20" t="str">
        <f>IF('2019 Source Data'!A3 &lt;&gt; "", '2019 Source Data'!A3, "")</f>
        <v>Artz, Rick &amp; Rae</v>
      </c>
      <c r="B3" s="21" t="str">
        <f>IF('2019 Source Data'!B3 &lt;&gt; "", '2019 Source Data'!B3, "")</f>
        <v>8/97</v>
      </c>
      <c r="C3" s="22" t="str">
        <f>IF('2019 Source Data'!D3 &lt;&gt; "", '2019 Source Data'!D3, "")</f>
        <v>19 Surrey Drive_x000D_Hillsborough, NJ 08844</v>
      </c>
      <c r="D3" s="22" t="str">
        <f>IF('2019 Source Data'!G3 = "Y", '2019 Source Data'!H3, "Unpublished")</f>
        <v>908-359-4694</v>
      </c>
    </row>
    <row r="4" spans="1:4" ht="52" customHeight="1">
      <c r="A4" s="20" t="str">
        <f>IF('2019 Source Data'!A4 &lt;&gt; "", '2019 Source Data'!A4, "")</f>
        <v>Barbiera, Rich &amp; Marie</v>
      </c>
      <c r="B4" s="21" t="str">
        <f>IF('2019 Source Data'!B4 &lt;&gt; "", '2019 Source Data'!B4, "")</f>
        <v>8/12</v>
      </c>
      <c r="C4" s="22" t="str">
        <f>IF('2019 Source Data'!D4 &lt;&gt; "", '2019 Source Data'!D4, "")</f>
        <v>28 Timber Place_x000D_Staten Island, NY 10301</v>
      </c>
      <c r="D4" s="22" t="str">
        <f>IF('2019 Source Data'!G4 = "Y", '2019 Source Data'!H4, "Unpublished")</f>
        <v>917-923-1271</v>
      </c>
    </row>
    <row r="5" spans="1:4" ht="52" customHeight="1">
      <c r="A5" s="20" t="str">
        <f>IF('2019 Source Data'!A5 &lt;&gt; "", '2019 Source Data'!A5, "")</f>
        <v>Bedell, Joe &amp; Diana</v>
      </c>
      <c r="B5" s="21" t="str">
        <f>IF('2019 Source Data'!B5 &lt;&gt; "", '2019 Source Data'!B5, "")</f>
        <v>3/06</v>
      </c>
      <c r="C5" s="22" t="str">
        <f>IF('2019 Source Data'!D5 &lt;&gt; "", '2019 Source Data'!D5, "")</f>
        <v>257 Pin Oak Road_x000D_Freehold, NJ 07728</v>
      </c>
      <c r="D5" s="22" t="str">
        <f>IF('2019 Source Data'!G5 = "Y", '2019 Source Data'!H5, "Unpublished")</f>
        <v>646-208-1826</v>
      </c>
    </row>
    <row r="6" spans="1:4" ht="52" customHeight="1">
      <c r="A6" s="20" t="str">
        <f>IF('2019 Source Data'!A6 &lt;&gt; "", '2019 Source Data'!A6, "")</f>
        <v>Blancuzzi, Vincent &amp; Diane</v>
      </c>
      <c r="B6" s="21" t="str">
        <f>IF('2019 Source Data'!B6 &lt;&gt; "", '2019 Source Data'!B6, "")</f>
        <v>4/17</v>
      </c>
      <c r="C6" s="22" t="str">
        <f>IF('2019 Source Data'!D6 &lt;&gt; "", '2019 Source Data'!D6, "")</f>
        <v>35 Old Cannon Rd_x000D_Berkley Heights, NJ 07922</v>
      </c>
      <c r="D6" s="22" t="str">
        <f>IF('2019 Source Data'!G6 = "Y", '2019 Source Data'!H6, "Unpublished")</f>
        <v>908-693-2760</v>
      </c>
    </row>
    <row r="7" spans="1:4" ht="52" customHeight="1">
      <c r="A7" s="20" t="str">
        <f>IF('2019 Source Data'!A7 &lt;&gt; "", '2019 Source Data'!A7, "")</f>
        <v>Boland, Earl</v>
      </c>
      <c r="B7" s="21" t="str">
        <f>IF('2019 Source Data'!B7 &lt;&gt; "", '2019 Source Data'!B7, "")</f>
        <v>3/18</v>
      </c>
      <c r="C7" s="22" t="str">
        <f>IF('2019 Source Data'!D7 &lt;&gt; "", '2019 Source Data'!D7, "")</f>
        <v>11 Haynes Ave_x000D_Piscataway, NJ 08854</v>
      </c>
      <c r="D7" s="22" t="str">
        <f>IF('2019 Source Data'!G7 = "Y", '2019 Source Data'!H7, "Unpublished")</f>
        <v>732-616-8808</v>
      </c>
    </row>
    <row r="8" spans="1:4" ht="52" customHeight="1">
      <c r="A8" s="20" t="str">
        <f>IF('2019 Source Data'!A8 &lt;&gt; "", '2019 Source Data'!A8, "")</f>
        <v>Bonfanti, Rich &amp; Lucille</v>
      </c>
      <c r="B8" s="21" t="str">
        <f>IF('2019 Source Data'!B8 &lt;&gt; "", '2019 Source Data'!B8, "")</f>
        <v>5/13</v>
      </c>
      <c r="C8" s="22" t="str">
        <f>IF('2019 Source Data'!D8 &lt;&gt; "", '2019 Source Data'!D8, "")</f>
        <v>340 Second Ave_x000D_Garwood, NJ 07027</v>
      </c>
      <c r="D8" s="22" t="str">
        <f>IF('2019 Source Data'!G8 = "Y", '2019 Source Data'!H8, "Unpublished")</f>
        <v>908-209-0607</v>
      </c>
    </row>
    <row r="9" spans="1:4" ht="52" customHeight="1">
      <c r="A9" s="20" t="str">
        <f>IF('2019 Source Data'!A9 &lt;&gt; "", '2019 Source Data'!A9, "")</f>
        <v>Brauchle, Richard</v>
      </c>
      <c r="B9" s="21" t="str">
        <f>IF('2019 Source Data'!B9 &lt;&gt; "", '2019 Source Data'!B9, "")</f>
        <v>5/18</v>
      </c>
      <c r="C9" s="22" t="str">
        <f>IF('2019 Source Data'!D9 &lt;&gt; "", '2019 Source Data'!D9, "")</f>
        <v>267 White Oak Ridge Road_x000D_Bridgewater, NJ 08807</v>
      </c>
      <c r="D9" s="22" t="str">
        <f>IF('2019 Source Data'!G9 = "Y", '2019 Source Data'!H9, "Unpublished")</f>
        <v>732-672-3188</v>
      </c>
    </row>
    <row r="10" spans="1:4" ht="52" customHeight="1">
      <c r="A10" s="20" t="str">
        <f>IF('2019 Source Data'!A10 &lt;&gt; "", '2019 Source Data'!A10, "")</f>
        <v>Breznak, Mike &amp; Debbie</v>
      </c>
      <c r="B10" s="21" t="str">
        <f>IF('2019 Source Data'!B10 &lt;&gt; "", '2019 Source Data'!B10, "")</f>
        <v>8/06</v>
      </c>
      <c r="C10" s="22" t="str">
        <f>IF('2019 Source Data'!D10 &lt;&gt; "", '2019 Source Data'!D10, "")</f>
        <v>1 Richfield Court_x000D_Neshanic Station, NJ 08853</v>
      </c>
      <c r="D10" s="22" t="str">
        <f>IF('2019 Source Data'!G10 = "Y", '2019 Source Data'!H10, "Unpublished")</f>
        <v>908-672-7382</v>
      </c>
    </row>
    <row r="11" spans="1:4" ht="52" customHeight="1">
      <c r="A11" s="20" t="str">
        <f>IF('2019 Source Data'!A11 &lt;&gt; "", '2019 Source Data'!A11, "")</f>
        <v>Brunn, Bob</v>
      </c>
      <c r="B11" s="21" t="str">
        <f>IF('2019 Source Data'!B11 &lt;&gt; "", '2019 Source Data'!B11, "")</f>
        <v>7/13</v>
      </c>
      <c r="C11" s="22" t="str">
        <f>IF('2019 Source Data'!D11 &lt;&gt; "", '2019 Source Data'!D11, "")</f>
        <v>4 Lakeview Drive_x000D_Ringoes, NJ 08551</v>
      </c>
      <c r="D11" s="22" t="str">
        <f>IF('2019 Source Data'!G11 = "Y", '2019 Source Data'!H11, "Unpublished")</f>
        <v>908-892-2292</v>
      </c>
    </row>
    <row r="12" spans="1:4" ht="52" customHeight="1">
      <c r="A12" s="20" t="str">
        <f>IF('2019 Source Data'!A12 &lt;&gt; "", '2019 Source Data'!A12, "")</f>
        <v>Capra, Jim</v>
      </c>
      <c r="B12" s="21" t="str">
        <f>IF('2019 Source Data'!B12 &lt;&gt; "", '2019 Source Data'!B12, "")</f>
        <v>4/13</v>
      </c>
      <c r="C12" s="22" t="str">
        <f>IF('2019 Source Data'!D12 &lt;&gt; "", '2019 Source Data'!D12, "")</f>
        <v>78  Lynwood Ave_x000D_Franklin Park, NJ 08823</v>
      </c>
      <c r="D12" s="22" t="str">
        <f>IF('2019 Source Data'!G12 = "Y", '2019 Source Data'!H12, "Unpublished")</f>
        <v>908-420-6033</v>
      </c>
    </row>
    <row r="13" spans="1:4" ht="52" customHeight="1">
      <c r="A13" s="20" t="str">
        <f>IF('2019 Source Data'!A13 &lt;&gt; "", '2019 Source Data'!A13, "")</f>
        <v>Carbone, Dan &amp; Cathy_x000D_LIFE MEMBER</v>
      </c>
      <c r="B13" s="21" t="str">
        <f>IF('2019 Source Data'!B13 &lt;&gt; "", '2019 Source Data'!B13, "")</f>
        <v>8/01</v>
      </c>
      <c r="C13" s="22" t="str">
        <f>IF('2019 Source Data'!D13 &lt;&gt; "", '2019 Source Data'!D13, "")</f>
        <v>6702 Bent Oak Drive_x000D_Fayetteville, PA 17222</v>
      </c>
      <c r="D13" s="22" t="str">
        <f>IF('2019 Source Data'!G13 = "Y", '2019 Source Data'!H13, "Unpublished")</f>
        <v>908-672-7202</v>
      </c>
    </row>
    <row r="14" spans="1:4" ht="52" customHeight="1">
      <c r="A14" s="20" t="str">
        <f>IF('2019 Source Data'!A14 &lt;&gt; "", '2019 Source Data'!A14, "")</f>
        <v>Cenicola, Bruce &amp; Joan_x000D_VICE PRESIDENT, NCM_x000D_AMBASSADOR</v>
      </c>
      <c r="B14" s="21" t="str">
        <f>IF('2019 Source Data'!B14 &lt;&gt; "", '2019 Source Data'!B14, "")</f>
        <v>8/07</v>
      </c>
      <c r="C14" s="22" t="str">
        <f>IF('2019 Source Data'!D14 &lt;&gt; "", '2019 Source Data'!D14, "")</f>
        <v>27 Bernard Road_x000D_East Brunswick, NJ 08816</v>
      </c>
      <c r="D14" s="22" t="str">
        <f>IF('2019 Source Data'!G14 = "Y", '2019 Source Data'!H14, "Unpublished")</f>
        <v>732-620-6869</v>
      </c>
    </row>
    <row r="15" spans="1:4" ht="52" customHeight="1">
      <c r="A15" s="20" t="str">
        <f>IF('2019 Source Data'!A15 &lt;&gt; "", '2019 Source Data'!A15, "")</f>
        <v>Chiurazzi, Jim</v>
      </c>
      <c r="B15" s="21" t="str">
        <f>IF('2019 Source Data'!B15 &lt;&gt; "", '2019 Source Data'!B15, "")</f>
        <v>6/18</v>
      </c>
      <c r="C15" s="22" t="str">
        <f>IF('2019 Source Data'!D15 &lt;&gt; "", '2019 Source Data'!D15, "")</f>
        <v>5 Main Street_x000D_Glen Gardner, NJ 08826</v>
      </c>
      <c r="D15" s="22" t="str">
        <f>IF('2019 Source Data'!G15 = "Y", '2019 Source Data'!H15, "Unpublished")</f>
        <v>732-501-9641</v>
      </c>
    </row>
    <row r="16" spans="1:4" ht="52" customHeight="1">
      <c r="A16" s="20" t="str">
        <f>IF('2019 Source Data'!A16 &lt;&gt; "", '2019 Source Data'!A16, "")</f>
        <v>Clarkson, Bill &amp; Joan</v>
      </c>
      <c r="B16" s="21" t="str">
        <f>IF('2019 Source Data'!B16 &lt;&gt; "", '2019 Source Data'!B16, "")</f>
        <v>8/02</v>
      </c>
      <c r="C16" s="22" t="str">
        <f>IF('2019 Source Data'!D16 &lt;&gt; "", '2019 Source Data'!D16, "")</f>
        <v>529 Wren Way_x000D_Somerville, NJ 08876</v>
      </c>
      <c r="D16" s="22" t="str">
        <f>IF('2019 Source Data'!G16 = "Y", '2019 Source Data'!H16, "Unpublished")</f>
        <v>908-581-5672</v>
      </c>
    </row>
    <row r="17" spans="1:4" ht="52" customHeight="1">
      <c r="A17" s="20" t="str">
        <f>IF('2019 Source Data'!A17 &lt;&gt; "", '2019 Source Data'!A17, "")</f>
        <v>Consalvo, Dennis</v>
      </c>
      <c r="B17" s="21" t="str">
        <f>IF('2019 Source Data'!B17 &lt;&gt; "", '2019 Source Data'!B17, "")</f>
        <v>8/16</v>
      </c>
      <c r="C17" s="22" t="str">
        <f>IF('2019 Source Data'!D17 &lt;&gt; "", '2019 Source Data'!D17, "")</f>
        <v>PO Box 228_x000D_Martinsville, NJ 08836</v>
      </c>
      <c r="D17" s="22" t="str">
        <f>IF('2019 Source Data'!G17 = "Y", '2019 Source Data'!H17, "Unpublished")</f>
        <v>732-356-1072</v>
      </c>
    </row>
    <row r="18" spans="1:4" ht="52" customHeight="1">
      <c r="A18" s="20" t="str">
        <f>IF('2019 Source Data'!A18 &lt;&gt; "", '2019 Source Data'!A18, "")</f>
        <v>Consalvo, Virginia</v>
      </c>
      <c r="B18" s="21" t="str">
        <f>IF('2019 Source Data'!B18 &lt;&gt; "", '2019 Source Data'!B18, "")</f>
        <v>1/19</v>
      </c>
      <c r="C18" s="22" t="str">
        <f>IF('2019 Source Data'!D18 &lt;&gt; "", '2019 Source Data'!D18, "")</f>
        <v>PO Box 228_x000D_Martinsville, NJ 08836</v>
      </c>
      <c r="D18" s="22" t="str">
        <f>IF('2019 Source Data'!G18 = "Y", '2019 Source Data'!H18, "Unpublished")</f>
        <v>732-236-6323</v>
      </c>
    </row>
    <row r="19" spans="1:4" ht="52" customHeight="1">
      <c r="A19" s="20" t="str">
        <f>IF('2019 Source Data'!A19 &lt;&gt; "", '2019 Source Data'!A19, "")</f>
        <v>Davis, Kenneth &amp; Lucy</v>
      </c>
      <c r="B19" s="21" t="str">
        <f>IF('2019 Source Data'!B19 &lt;&gt; "", '2019 Source Data'!B19, "")</f>
        <v>6/17</v>
      </c>
      <c r="C19" s="22" t="str">
        <f>IF('2019 Source Data'!D19 &lt;&gt; "", '2019 Source Data'!D19, "")</f>
        <v>8 Old Redington Road_x000D_Whitehouse Station, NJ 08889</v>
      </c>
      <c r="D19" s="22" t="str">
        <f>IF('2019 Source Data'!G19 = "Y", '2019 Source Data'!H19, "Unpublished")</f>
        <v>908-801-0197</v>
      </c>
    </row>
    <row r="20" spans="1:4" ht="52" customHeight="1">
      <c r="A20" s="20" t="str">
        <f>IF('2019 Source Data'!A20 &lt;&gt; "", '2019 Source Data'!A20, "")</f>
        <v>Deak, Kenneth</v>
      </c>
      <c r="B20" s="21" t="str">
        <f>IF('2019 Source Data'!B20 &lt;&gt; "", '2019 Source Data'!B20, "")</f>
        <v>2/19</v>
      </c>
      <c r="C20" s="22" t="str">
        <f>IF('2019 Source Data'!D20 &lt;&gt; "", '2019 Source Data'!D20, "")</f>
        <v>27 Central Ave_x000D_Franklin Park, NJ 08823</v>
      </c>
      <c r="D20" s="22" t="str">
        <f>IF('2019 Source Data'!G20 = "Y", '2019 Source Data'!H20, "Unpublished")</f>
        <v>732-789-6028</v>
      </c>
    </row>
    <row r="21" spans="1:4" ht="52" customHeight="1">
      <c r="A21" s="20" t="str">
        <f>IF('2019 Source Data'!A21 &lt;&gt; "", '2019 Source Data'!A21, "")</f>
        <v>DeGaglia, Thomas &amp; JoAnn</v>
      </c>
      <c r="B21" s="21" t="str">
        <f>IF('2019 Source Data'!B21 &lt;&gt; "", '2019 Source Data'!B21, "")</f>
        <v>1/19</v>
      </c>
      <c r="C21" s="22" t="str">
        <f>IF('2019 Source Data'!D21 &lt;&gt; "", '2019 Source Data'!D21, "")</f>
        <v>34 Cedar Lane_x000D_Belle Mead, NJ 08502</v>
      </c>
      <c r="D21" s="22" t="str">
        <f>IF('2019 Source Data'!G21 = "Y", '2019 Source Data'!H21, "Unpublished")</f>
        <v>908-295-0999</v>
      </c>
    </row>
    <row r="22" spans="1:4" ht="52" customHeight="1">
      <c r="A22" s="20" t="str">
        <f>IF('2019 Source Data'!A22 &lt;&gt; "", '2019 Source Data'!A22, "")</f>
        <v>Drew, Larry &amp; Lynn</v>
      </c>
      <c r="B22" s="21" t="str">
        <f>IF('2019 Source Data'!B22 &lt;&gt; "", '2019 Source Data'!B22, "")</f>
        <v>7/16</v>
      </c>
      <c r="C22" s="22" t="str">
        <f>IF('2019 Source Data'!D22 &lt;&gt; "", '2019 Source Data'!D22, "")</f>
        <v>42 Deep Dale Drive_x000D_Berkeley Heights, NJ 07922</v>
      </c>
      <c r="D22" s="22" t="str">
        <f>IF('2019 Source Data'!G22 = "Y", '2019 Source Data'!H22, "Unpublished")</f>
        <v>908-917-9927</v>
      </c>
    </row>
    <row r="23" spans="1:4" ht="52" customHeight="1">
      <c r="A23" s="20" t="str">
        <f>IF('2019 Source Data'!A23 &lt;&gt; "", '2019 Source Data'!A23, "")</f>
        <v>Dybas, Joy E.</v>
      </c>
      <c r="B23" s="21" t="str">
        <f>IF('2019 Source Data'!B23 &lt;&gt; "", '2019 Source Data'!B23, "")</f>
        <v>1/11</v>
      </c>
      <c r="C23" s="22" t="str">
        <f>IF('2019 Source Data'!D23 &lt;&gt; "", '2019 Source Data'!D23, "")</f>
        <v>3 Timberline Drive_x000D_Bridgewater, NJ 08807</v>
      </c>
      <c r="D23" s="22" t="str">
        <f>IF('2019 Source Data'!G23 = "Y", '2019 Source Data'!H23, "Unpublished")</f>
        <v>908-406-7152</v>
      </c>
    </row>
    <row r="24" spans="1:4" ht="52" customHeight="1">
      <c r="A24" s="20" t="str">
        <f>IF('2019 Source Data'!A24 &lt;&gt; "", '2019 Source Data'!A24, "")</f>
        <v>Faella, Arnie &amp; Giovannina</v>
      </c>
      <c r="B24" s="21" t="str">
        <f>IF('2019 Source Data'!B24 &lt;&gt; "", '2019 Source Data'!B24, "")</f>
        <v>7/12</v>
      </c>
      <c r="C24" s="22" t="str">
        <f>IF('2019 Source Data'!D24 &lt;&gt; "", '2019 Source Data'!D24, "")</f>
        <v>4 Hopi Trail_x000D_Branchburg, NJ 08876</v>
      </c>
      <c r="D24" s="22" t="str">
        <f>IF('2019 Source Data'!G24 = "Y", '2019 Source Data'!H24, "Unpublished")</f>
        <v>908-209-0658</v>
      </c>
    </row>
    <row r="25" spans="1:4" ht="52" customHeight="1">
      <c r="A25" s="20" t="str">
        <f>IF('2019 Source Data'!A25 &lt;&gt; "", '2019 Source Data'!A25, "")</f>
        <v>Farrant, Bill</v>
      </c>
      <c r="B25" s="21" t="str">
        <f>IF('2019 Source Data'!B25 &lt;&gt; "", '2019 Source Data'!B25, "")</f>
        <v>2/19</v>
      </c>
      <c r="C25" s="22" t="str">
        <f>IF('2019 Source Data'!D25 &lt;&gt; "", '2019 Source Data'!D25, "")</f>
        <v>6 Farmhouse Road_x000D_Milford, NJ 08848</v>
      </c>
      <c r="D25" s="22" t="str">
        <f>IF('2019 Source Data'!G25 = "Y", '2019 Source Data'!H25, "Unpublished")</f>
        <v>908-472-3247</v>
      </c>
    </row>
    <row r="26" spans="1:4" ht="52" customHeight="1">
      <c r="A26" s="20" t="str">
        <f>IF('2019 Source Data'!A26 &lt;&gt; "", '2019 Source Data'!A26, "")</f>
        <v>Ferreira, Joe &amp; Andrea</v>
      </c>
      <c r="B26" s="21" t="str">
        <f>IF('2019 Source Data'!B26 &lt;&gt; "", '2019 Source Data'!B26, "")</f>
        <v>1/19</v>
      </c>
      <c r="C26" s="22" t="str">
        <f>IF('2019 Source Data'!D26 &lt;&gt; "", '2019 Source Data'!D26, "")</f>
        <v>25 Farrington Ln_x000D_Branchburg, NJ 08876</v>
      </c>
      <c r="D26" s="22" t="str">
        <f>IF('2019 Source Data'!G26 = "Y", '2019 Source Data'!H26, "Unpublished")</f>
        <v>908-256-4635</v>
      </c>
    </row>
    <row r="27" spans="1:4" ht="52" customHeight="1">
      <c r="A27" s="20" t="str">
        <f>IF('2019 Source Data'!A27 &lt;&gt; "", '2019 Source Data'!A27, "")</f>
        <v>Fiorelli, Robert</v>
      </c>
      <c r="B27" s="21" t="str">
        <f>IF('2019 Source Data'!B27 &lt;&gt; "", '2019 Source Data'!B27, "")</f>
        <v>6/14</v>
      </c>
      <c r="C27" s="22" t="str">
        <f>IF('2019 Source Data'!D27 &lt;&gt; "", '2019 Source Data'!D27, "")</f>
        <v>3401 Robinson Ct_x000D_Bridgewater, NJ 08807</v>
      </c>
      <c r="D27" s="22" t="str">
        <f>IF('2019 Source Data'!G27 = "Y", '2019 Source Data'!H27, "Unpublished")</f>
        <v>908-304-3550</v>
      </c>
    </row>
    <row r="28" spans="1:4" ht="52" customHeight="1">
      <c r="A28" s="20" t="str">
        <f>IF('2019 Source Data'!A28 &lt;&gt; "", '2019 Source Data'!A28, "")</f>
        <v>Floyd, David</v>
      </c>
      <c r="B28" s="21" t="str">
        <f>IF('2019 Source Data'!B28 &lt;&gt; "", '2019 Source Data'!B28, "")</f>
        <v>7/13</v>
      </c>
      <c r="C28" s="22" t="str">
        <f>IF('2019 Source Data'!D28 &lt;&gt; "", '2019 Source Data'!D28, "")</f>
        <v>4 Harburton Ridge _x000D_Pennington, NJ 08534</v>
      </c>
      <c r="D28" s="22" t="str">
        <f>IF('2019 Source Data'!G28 = "Y", '2019 Source Data'!H28, "Unpublished")</f>
        <v>609-915-5700</v>
      </c>
    </row>
    <row r="29" spans="1:4" ht="52" customHeight="1">
      <c r="A29" s="20" t="str">
        <f>IF('2019 Source Data'!A29 &lt;&gt; "", '2019 Source Data'!A29, "")</f>
        <v>Gandolfe, Roy &amp; Jane</v>
      </c>
      <c r="B29" s="21" t="str">
        <f>IF('2019 Source Data'!B29 &lt;&gt; "", '2019 Source Data'!B29, "")</f>
        <v>1/18</v>
      </c>
      <c r="C29" s="22" t="str">
        <f>IF('2019 Source Data'!D29 &lt;&gt; "", '2019 Source Data'!D29, "")</f>
        <v>2000 Washington Valley Rd_x000D_Martinsville, NJ 08836</v>
      </c>
      <c r="D29" s="22" t="str">
        <f>IF('2019 Source Data'!G29 = "Y", '2019 Source Data'!H29, "Unpublished")</f>
        <v>908-334-7714</v>
      </c>
    </row>
    <row r="30" spans="1:4" ht="52" customHeight="1">
      <c r="A30" s="20" t="str">
        <f>IF('2019 Source Data'!A30 &lt;&gt; "", '2019 Source Data'!A30, "")</f>
        <v>Gendelman, John &amp; Maria</v>
      </c>
      <c r="B30" s="21" t="str">
        <f>IF('2019 Source Data'!B30 &lt;&gt; "", '2019 Source Data'!B30, "")</f>
        <v>8/12</v>
      </c>
      <c r="C30" s="22" t="str">
        <f>IF('2019 Source Data'!D30 &lt;&gt; "", '2019 Source Data'!D30, "")</f>
        <v>1 Ups N. Downs Ct_x000D_Flemington, NJ 08822</v>
      </c>
      <c r="D30" s="22" t="str">
        <f>IF('2019 Source Data'!G30 = "Y", '2019 Source Data'!H30, "Unpublished")</f>
        <v>908-285-0853</v>
      </c>
    </row>
    <row r="31" spans="1:4" ht="52" customHeight="1">
      <c r="A31" s="20" t="str">
        <f>IF('2019 Source Data'!A31 &lt;&gt; "", '2019 Source Data'!A31, "")</f>
        <v>Hawkins, Junaita (Cookie)</v>
      </c>
      <c r="B31" s="21" t="str">
        <f>IF('2019 Source Data'!B31 &lt;&gt; "", '2019 Source Data'!B31, "")</f>
        <v>1/15</v>
      </c>
      <c r="C31" s="22" t="str">
        <f>IF('2019 Source Data'!D31 &lt;&gt; "", '2019 Source Data'!D31, "")</f>
        <v>40 Vanderveer Drive_x000D_Basking Ridge, NJ 07920</v>
      </c>
      <c r="D31" s="22" t="str">
        <f>IF('2019 Source Data'!G31 = "Y", '2019 Source Data'!H31, "Unpublished")</f>
        <v>908-310-1529</v>
      </c>
    </row>
    <row r="32" spans="1:4" ht="52" customHeight="1">
      <c r="A32" s="20" t="str">
        <f>IF('2019 Source Data'!A32 &lt;&gt; "", '2019 Source Data'!A32, "")</f>
        <v>Johnsen, Raymond &amp; Linda</v>
      </c>
      <c r="B32" s="21" t="str">
        <f>IF('2019 Source Data'!B32 &lt;&gt; "", '2019 Source Data'!B32, "")</f>
        <v>1/19</v>
      </c>
      <c r="C32" s="22" t="str">
        <f>IF('2019 Source Data'!D32 &lt;&gt; "", '2019 Source Data'!D32, "")</f>
        <v>5 Willow Brook Lane_x000D_Annandale, NJ 08801</v>
      </c>
      <c r="D32" s="22" t="str">
        <f>IF('2019 Source Data'!G32 = "Y", '2019 Source Data'!H32, "Unpublished")</f>
        <v>908-310-2221</v>
      </c>
    </row>
    <row r="33" spans="1:4" ht="52" customHeight="1">
      <c r="A33" s="20" t="str">
        <f>IF('2019 Source Data'!A33 &lt;&gt; "", '2019 Source Data'!A33, "")</f>
        <v>Jones, Steve &amp; Catherine</v>
      </c>
      <c r="B33" s="21" t="str">
        <f>IF('2019 Source Data'!B33 &lt;&gt; "", '2019 Source Data'!B33, "")</f>
        <v>2/07</v>
      </c>
      <c r="C33" s="22" t="str">
        <f>IF('2019 Source Data'!D33 &lt;&gt; "", '2019 Source Data'!D33, "")</f>
        <v>25 Cedar Creek Drive_x000D_Basking Ridge, NJ 07920</v>
      </c>
      <c r="D33" s="22" t="str">
        <f>IF('2019 Source Data'!G33 = "Y", '2019 Source Data'!H33, "Unpublished")</f>
        <v>908-903-0808</v>
      </c>
    </row>
    <row r="34" spans="1:4" ht="52" customHeight="1">
      <c r="A34" s="20" t="str">
        <f>IF('2019 Source Data'!A34 &lt;&gt; "", '2019 Source Data'!A34, "")</f>
        <v>Kelly, Bill &amp; Anne Marie_x000D_WEB MASTER</v>
      </c>
      <c r="B34" s="21" t="str">
        <f>IF('2019 Source Data'!B34 &lt;&gt; "", '2019 Source Data'!B34, "")</f>
        <v>4/09</v>
      </c>
      <c r="C34" s="22" t="str">
        <f>IF('2019 Source Data'!D34 &lt;&gt; "", '2019 Source Data'!D34, "")</f>
        <v>7 Moore Drive_x000D_Flemington, NJ 08822</v>
      </c>
      <c r="D34" s="22" t="str">
        <f>IF('2019 Source Data'!G34 = "Y", '2019 Source Data'!H34, "Unpublished")</f>
        <v>908-752-1959</v>
      </c>
    </row>
    <row r="35" spans="1:4" ht="52" customHeight="1">
      <c r="A35" s="20" t="str">
        <f>IF('2019 Source Data'!A35 &lt;&gt; "", '2019 Source Data'!A35, "")</f>
        <v>Kisatsky, Kris &amp; Liz</v>
      </c>
      <c r="B35" s="21" t="str">
        <f>IF('2019 Source Data'!B35 &lt;&gt; "", '2019 Source Data'!B35, "")</f>
        <v>7/14</v>
      </c>
      <c r="C35" s="22" t="str">
        <f>IF('2019 Source Data'!D35 &lt;&gt; "", '2019 Source Data'!D35, "")</f>
        <v>332 W. Valley Brook Road_x000D_Califon, NJ 07830</v>
      </c>
      <c r="D35" s="22" t="str">
        <f>IF('2019 Source Data'!G35 = "Y", '2019 Source Data'!H35, "Unpublished")</f>
        <v>908-752-9107</v>
      </c>
    </row>
    <row r="36" spans="1:4" ht="52" customHeight="1">
      <c r="A36" s="20" t="str">
        <f>IF('2019 Source Data'!A36 &lt;&gt; "", '2019 Source Data'!A36, "")</f>
        <v>Klamik, Michael</v>
      </c>
      <c r="B36" s="21" t="str">
        <f>IF('2019 Source Data'!B36 &lt;&gt; "", '2019 Source Data'!B36, "")</f>
        <v>2/18</v>
      </c>
      <c r="C36" s="22" t="str">
        <f>IF('2019 Source Data'!D36 &lt;&gt; "", '2019 Source Data'!D36, "")</f>
        <v>305 Spring Mills Road_x000D_Milford, NJ 08848</v>
      </c>
      <c r="D36" s="22" t="str">
        <f>IF('2019 Source Data'!G36 = "Y", '2019 Source Data'!H36, "Unpublished")</f>
        <v>908-399-7307</v>
      </c>
    </row>
    <row r="37" spans="1:4" ht="52" customHeight="1">
      <c r="A37" s="20" t="str">
        <f>IF('2019 Source Data'!A37 &lt;&gt; "", '2019 Source Data'!A37, "")</f>
        <v>Klein, Joel &amp; Carol_x000D_LIFE MEMBER</v>
      </c>
      <c r="B37" s="21" t="str">
        <f>IF('2019 Source Data'!B37 &lt;&gt; "", '2019 Source Data'!B37, "")</f>
        <v>11/03</v>
      </c>
      <c r="C37" s="22" t="str">
        <f>IF('2019 Source Data'!D37 &lt;&gt; "", '2019 Source Data'!D37, "")</f>
        <v>14619 Castle Park Ter_x000D_Lakewood Ranch, FL 34202</v>
      </c>
      <c r="D37" s="22" t="str">
        <f>IF('2019 Source Data'!G37 = "Y", '2019 Source Data'!H37, "Unpublished")</f>
        <v>908-892-3614</v>
      </c>
    </row>
    <row r="38" spans="1:4" ht="52" customHeight="1">
      <c r="A38" s="20" t="str">
        <f>IF('2019 Source Data'!A38 &lt;&gt; "", '2019 Source Data'!A38, "")</f>
        <v>Kostakos, John</v>
      </c>
      <c r="B38" s="21" t="str">
        <f>IF('2019 Source Data'!B38 &lt;&gt; "", '2019 Source Data'!B38, "")</f>
        <v>6/18</v>
      </c>
      <c r="C38" s="22" t="str">
        <f>IF('2019 Source Data'!D38 &lt;&gt; "", '2019 Source Data'!D38, "")</f>
        <v>179 Helen Street_x000D_Fanwood, NJ 07023</v>
      </c>
      <c r="D38" s="22" t="str">
        <f>IF('2019 Source Data'!G38 = "Y", '2019 Source Data'!H38, "Unpublished")</f>
        <v>Unpublished</v>
      </c>
    </row>
    <row r="39" spans="1:4" ht="52" customHeight="1">
      <c r="A39" s="20" t="str">
        <f>IF('2019 Source Data'!A39 &lt;&gt; "", '2019 Source Data'!A39, "")</f>
        <v>Kriegl, Chuck &amp; Barb</v>
      </c>
      <c r="B39" s="21" t="str">
        <f>IF('2019 Source Data'!B39 &lt;&gt; "", '2019 Source Data'!B39, "")</f>
        <v>2/15</v>
      </c>
      <c r="C39" s="22" t="str">
        <f>IF('2019 Source Data'!D39 &lt;&gt; "", '2019 Source Data'!D39, "")</f>
        <v>3465 Valley Rd_x000D_Basking Ridge, NJ 07920</v>
      </c>
      <c r="D39" s="22" t="str">
        <f>IF('2019 Source Data'!G39 = "Y", '2019 Source Data'!H39, "Unpublished")</f>
        <v>908-647-4347</v>
      </c>
    </row>
    <row r="40" spans="1:4" ht="52" customHeight="1">
      <c r="A40" s="20" t="str">
        <f>IF('2019 Source Data'!A40 &lt;&gt; "", '2019 Source Data'!A40, "")</f>
        <v>Levinski, Johann &amp; Nancy</v>
      </c>
      <c r="B40" s="21" t="str">
        <f>IF('2019 Source Data'!B40 &lt;&gt; "", '2019 Source Data'!B40, "")</f>
        <v>6/16</v>
      </c>
      <c r="C40" s="22" t="str">
        <f>IF('2019 Source Data'!D40 &lt;&gt; "", '2019 Source Data'!D40, "")</f>
        <v>430 Township Line Road_x000D_Hillsborough, NJ 08844</v>
      </c>
      <c r="D40" s="22" t="str">
        <f>IF('2019 Source Data'!G40 = "Y", '2019 Source Data'!H40, "Unpublished")</f>
        <v>908-874-6161</v>
      </c>
    </row>
    <row r="41" spans="1:4" ht="52" customHeight="1">
      <c r="A41" s="20" t="str">
        <f>IF('2019 Source Data'!A41 &lt;&gt; "", '2019 Source Data'!A41, "")</f>
        <v>Long, Pam &amp; James_x000D_SECRETARY</v>
      </c>
      <c r="B41" s="21" t="str">
        <f>IF('2019 Source Data'!B41 &lt;&gt; "", '2019 Source Data'!B41, "")</f>
        <v>8/16</v>
      </c>
      <c r="C41" s="22" t="str">
        <f>IF('2019 Source Data'!D41 &lt;&gt; "", '2019 Source Data'!D41, "")</f>
        <v>50 Glen Road_x000D_Bound Brook, NJ 08805</v>
      </c>
      <c r="D41" s="22" t="str">
        <f>IF('2019 Source Data'!G41 = "Y", '2019 Source Data'!H41, "Unpublished")</f>
        <v>732-563-4863</v>
      </c>
    </row>
    <row r="42" spans="1:4" ht="52" customHeight="1">
      <c r="A42" s="20" t="str">
        <f>IF('2019 Source Data'!A42 &lt;&gt; "", '2019 Source Data'!A42, "")</f>
        <v>Looby, Jack &amp; Angi</v>
      </c>
      <c r="B42" s="21" t="str">
        <f>IF('2019 Source Data'!B42 &lt;&gt; "", '2019 Source Data'!B42, "")</f>
        <v>3/06</v>
      </c>
      <c r="C42" s="22" t="str">
        <f>IF('2019 Source Data'!D42 &lt;&gt; "", '2019 Source Data'!D42, "")</f>
        <v>11 South Street _x000D_Bernardsville, NJ 07924</v>
      </c>
      <c r="D42" s="22" t="str">
        <f>IF('2019 Source Data'!G42 = "Y", '2019 Source Data'!H42, "Unpublished")</f>
        <v>908-432-0323</v>
      </c>
    </row>
    <row r="43" spans="1:4" ht="52" customHeight="1">
      <c r="A43" s="20" t="str">
        <f>IF('2019 Source Data'!A43 &lt;&gt; "", '2019 Source Data'!A43, "")</f>
        <v>Marchesini, George</v>
      </c>
      <c r="B43" s="21" t="str">
        <f>IF('2019 Source Data'!B43 &lt;&gt; "", '2019 Source Data'!B43, "")</f>
        <v>3/19</v>
      </c>
      <c r="C43" s="22" t="str">
        <f>IF('2019 Source Data'!D43 &lt;&gt; "", '2019 Source Data'!D43, "")</f>
        <v>328 Rolling Knolls Way_x000D_Bridgewater, NJ 08807</v>
      </c>
      <c r="D43" s="22" t="str">
        <f>IF('2019 Source Data'!G43 = "Y", '2019 Source Data'!H43, "Unpublished")</f>
        <v>908-581-3201</v>
      </c>
    </row>
    <row r="44" spans="1:4" ht="52" customHeight="1">
      <c r="A44" s="20" t="str">
        <f>IF('2019 Source Data'!A44 &lt;&gt; "", '2019 Source Data'!A44, "")</f>
        <v>Marino, Ray &amp; JoAnn_x000D_Treasurer</v>
      </c>
      <c r="B44" s="21" t="str">
        <f>IF('2019 Source Data'!B44 &lt;&gt; "", '2019 Source Data'!B44, "")</f>
        <v>7/17</v>
      </c>
      <c r="C44" s="22" t="str">
        <f>IF('2019 Source Data'!D44 &lt;&gt; "", '2019 Source Data'!D44, "")</f>
        <v>98 Armstrong Drive_x000D_Clark, NJ 07066-2213</v>
      </c>
      <c r="D44" s="22" t="str">
        <f>IF('2019 Source Data'!G44 = "Y", '2019 Source Data'!H44, "Unpublished")</f>
        <v>908-625-0549</v>
      </c>
    </row>
    <row r="45" spans="1:4" ht="52" customHeight="1">
      <c r="A45" s="20" t="str">
        <f>IF('2019 Source Data'!A45 &lt;&gt; "", '2019 Source Data'!A45, "")</f>
        <v>Martin, Christopher</v>
      </c>
      <c r="B45" s="21" t="str">
        <f>IF('2019 Source Data'!B45 &lt;&gt; "", '2019 Source Data'!B45, "")</f>
        <v>1/19</v>
      </c>
      <c r="C45" s="22" t="str">
        <f>IF('2019 Source Data'!D45 &lt;&gt; "", '2019 Source Data'!D45, "")</f>
        <v>228 Fairfield Ave_x000D_Middlesex, NJ 08846</v>
      </c>
      <c r="D45" s="22" t="str">
        <f>IF('2019 Source Data'!G45 = "Y", '2019 Source Data'!H45, "Unpublished")</f>
        <v>908-655-7417</v>
      </c>
    </row>
    <row r="46" spans="1:4" ht="52" customHeight="1">
      <c r="A46" s="20" t="str">
        <f>IF('2019 Source Data'!A46 &lt;&gt; "", '2019 Source Data'!A46, "")</f>
        <v>McClellan, Don</v>
      </c>
      <c r="B46" s="21" t="str">
        <f>IF('2019 Source Data'!B46 &lt;&gt; "", '2019 Source Data'!B46, "")</f>
        <v>7/14</v>
      </c>
      <c r="C46" s="22" t="str">
        <f>IF('2019 Source Data'!D46 &lt;&gt; "", '2019 Source Data'!D46, "")</f>
        <v>138 E. Nassau Ave_x000D_South Plainfield, NJ 07080</v>
      </c>
      <c r="D46" s="22" t="str">
        <f>IF('2019 Source Data'!G46 = "Y", '2019 Source Data'!H46, "Unpublished")</f>
        <v>908-705-0442</v>
      </c>
    </row>
    <row r="47" spans="1:4" ht="52" customHeight="1">
      <c r="A47" s="20" t="str">
        <f>IF('2019 Source Data'!A47 &lt;&gt; "", '2019 Source Data'!A47, "")</f>
        <v>Milton, Rand</v>
      </c>
      <c r="B47" s="21" t="str">
        <f>IF('2019 Source Data'!B47 &lt;&gt; "", '2019 Source Data'!B47, "")</f>
        <v>1/15</v>
      </c>
      <c r="C47" s="22" t="str">
        <f>IF('2019 Source Data'!D47 &lt;&gt; "", '2019 Source Data'!D47, "")</f>
        <v>526 Turnbull Place_x000D_Bridgewater, NJ 08807</v>
      </c>
      <c r="D47" s="22" t="str">
        <f>IF('2019 Source Data'!G47 = "Y", '2019 Source Data'!H47, "Unpublished")</f>
        <v>973-699-6639</v>
      </c>
    </row>
    <row r="48" spans="1:4" ht="52" customHeight="1">
      <c r="A48" s="20" t="str">
        <f>IF('2019 Source Data'!A48 &lt;&gt; "", '2019 Source Data'!A48, "")</f>
        <v>Morelli, Frank &amp; Donna</v>
      </c>
      <c r="B48" s="21" t="str">
        <f>IF('2019 Source Data'!B48 &lt;&gt; "", '2019 Source Data'!B48, "")</f>
        <v>2/02</v>
      </c>
      <c r="C48" s="22" t="str">
        <f>IF('2019 Source Data'!D48 &lt;&gt; "", '2019 Source Data'!D48, "")</f>
        <v>26 Musket Drive_x000D_Kendal Park, NJ 08824</v>
      </c>
      <c r="D48" s="22" t="str">
        <f>IF('2019 Source Data'!G48 = "Y", '2019 Source Data'!H48, "Unpublished")</f>
        <v>848-459-4477</v>
      </c>
    </row>
    <row r="49" spans="1:4" ht="52" customHeight="1">
      <c r="A49" s="20" t="str">
        <f>IF('2019 Source Data'!A49 &lt;&gt; "", '2019 Source Data'!A49, "")</f>
        <v>Morra, Ernest</v>
      </c>
      <c r="B49" s="21" t="str">
        <f>IF('2019 Source Data'!B49 &lt;&gt; "", '2019 Source Data'!B49, "")</f>
        <v>1/17</v>
      </c>
      <c r="C49" s="22" t="str">
        <f>IF('2019 Source Data'!D49 &lt;&gt; "", '2019 Source Data'!D49, "")</f>
        <v>19 North Brook Ave_x000D_Basking Ridge, NJ 07920</v>
      </c>
      <c r="D49" s="22" t="str">
        <f>IF('2019 Source Data'!G49 = "Y", '2019 Source Data'!H49, "Unpublished")</f>
        <v>Unpublished</v>
      </c>
    </row>
    <row r="50" spans="1:4" ht="52" customHeight="1">
      <c r="A50" s="20" t="str">
        <f>IF('2019 Source Data'!A50 &lt;&gt; "", '2019 Source Data'!A50, "")</f>
        <v>Mulligan, Tom &amp; Ivarlee</v>
      </c>
      <c r="B50" s="21" t="str">
        <f>IF('2019 Source Data'!B50 &lt;&gt; "", '2019 Source Data'!B50, "")</f>
        <v>11/1</v>
      </c>
      <c r="C50" s="22" t="str">
        <f>IF('2019 Source Data'!D50 &lt;&gt; "", '2019 Source Data'!D50, "")</f>
        <v>595 Sudbury Lane_x000D_Bridgewater, NJ 08807</v>
      </c>
      <c r="D50" s="22" t="str">
        <f>IF('2019 Source Data'!G50 = "Y", '2019 Source Data'!H50, "Unpublished")</f>
        <v>908-642-5729</v>
      </c>
    </row>
    <row r="51" spans="1:4" ht="52" customHeight="1">
      <c r="A51" s="20" t="str">
        <f>IF('2019 Source Data'!A51 &lt;&gt; "", '2019 Source Data'!A51, "")</f>
        <v>Nattrass, Bill &amp; Gayle</v>
      </c>
      <c r="B51" s="21" t="str">
        <f>IF('2019 Source Data'!B51 &lt;&gt; "", '2019 Source Data'!B51, "")</f>
        <v>9/16</v>
      </c>
      <c r="C51" s="22" t="str">
        <f>IF('2019 Source Data'!D51 &lt;&gt; "", '2019 Source Data'!D51, "")</f>
        <v>3 Conover Court_x000D_East Brunswick, NJ 08816</v>
      </c>
      <c r="D51" s="22" t="str">
        <f>IF('2019 Source Data'!G51 = "Y", '2019 Source Data'!H51, "Unpublished")</f>
        <v>732-236-4440</v>
      </c>
    </row>
    <row r="52" spans="1:4" ht="52" customHeight="1">
      <c r="A52" s="20" t="str">
        <f>IF('2019 Source Data'!A52 &lt;&gt; "", '2019 Source Data'!A52, "")</f>
        <v>Parrish, Dan &amp; Marsha</v>
      </c>
      <c r="B52" s="21" t="str">
        <f>IF('2019 Source Data'!B52 &lt;&gt; "", '2019 Source Data'!B52, "")</f>
        <v>3/14</v>
      </c>
      <c r="C52" s="22" t="str">
        <f>IF('2019 Source Data'!D52 &lt;&gt; "", '2019 Source Data'!D52, "")</f>
        <v>17 Housel Rd_x000D_Whitehouse Station, NJ 08889</v>
      </c>
      <c r="D52" s="22" t="str">
        <f>IF('2019 Source Data'!G52 = "Y", '2019 Source Data'!H52, "Unpublished")</f>
        <v>908-334-6602</v>
      </c>
    </row>
    <row r="53" spans="1:4" ht="52" customHeight="1">
      <c r="A53" s="20" t="str">
        <f>IF('2019 Source Data'!A53 &lt;&gt; "", '2019 Source Data'!A53, "")</f>
        <v>Petrock, Brittany</v>
      </c>
      <c r="B53" s="21" t="str">
        <f>IF('2019 Source Data'!B53 &lt;&gt; "", '2019 Source Data'!B53, "")</f>
        <v>9/16</v>
      </c>
      <c r="C53" s="22" t="str">
        <f>IF('2019 Source Data'!D53 &lt;&gt; "", '2019 Source Data'!D53, "")</f>
        <v>3901 Balsam Way_x000D_Basking Ridge, NJ 07920</v>
      </c>
      <c r="D53" s="22" t="str">
        <f>IF('2019 Source Data'!G53 = "Y", '2019 Source Data'!H53, "Unpublished")</f>
        <v>908-644-6292</v>
      </c>
    </row>
    <row r="54" spans="1:4" ht="52" customHeight="1">
      <c r="A54" s="20" t="str">
        <f>IF('2019 Source Data'!A54 &lt;&gt; "", '2019 Source Data'!A54, "")</f>
        <v>Petrock, Jim &amp; Sally</v>
      </c>
      <c r="B54" s="21" t="str">
        <f>IF('2019 Source Data'!B54 &lt;&gt; "", '2019 Source Data'!B54, "")</f>
        <v>2/07</v>
      </c>
      <c r="C54" s="22" t="str">
        <f>IF('2019 Source Data'!D54 &lt;&gt; "", '2019 Source Data'!D54, "")</f>
        <v>1 Brook Avenue_x000D_Basking Ridge, NJ 07920</v>
      </c>
      <c r="D54" s="22" t="str">
        <f>IF('2019 Source Data'!G54 = "Y", '2019 Source Data'!H54, "Unpublished")</f>
        <v>908-953-0709</v>
      </c>
    </row>
    <row r="55" spans="1:4" ht="52" customHeight="1">
      <c r="A55" s="20" t="str">
        <f>IF('2019 Source Data'!A55 &lt;&gt; "", '2019 Source Data'!A55, "")</f>
        <v>Pinto, Richard &amp; Laura</v>
      </c>
      <c r="B55" s="21" t="str">
        <f>IF('2019 Source Data'!B55 &lt;&gt; "", '2019 Source Data'!B55, "")</f>
        <v>1/18</v>
      </c>
      <c r="C55" s="22" t="str">
        <f>IF('2019 Source Data'!D55 &lt;&gt; "", '2019 Source Data'!D55, "")</f>
        <v>375 Zion Road_x000D_Hillsborough, NJ 08844</v>
      </c>
      <c r="D55" s="22" t="str">
        <f>IF('2019 Source Data'!G55 = "Y", '2019 Source Data'!H55, "Unpublished")</f>
        <v>Unpublished</v>
      </c>
    </row>
    <row r="56" spans="1:4" ht="52" customHeight="1">
      <c r="A56" s="20" t="str">
        <f>IF('2019 Source Data'!A56 &lt;&gt; "", '2019 Source Data'!A56, "")</f>
        <v>Primavera, Silvestre &amp; Annie</v>
      </c>
      <c r="B56" s="21" t="str">
        <f>IF('2019 Source Data'!B56 &lt;&gt; "", '2019 Source Data'!B56, "")</f>
        <v>5/14</v>
      </c>
      <c r="C56" s="22" t="str">
        <f>IF('2019 Source Data'!D56 &lt;&gt; "", '2019 Source Data'!D56, "")</f>
        <v>198 First Street_x000D_Edison, NJ 08820</v>
      </c>
      <c r="D56" s="22" t="str">
        <f>IF('2019 Source Data'!G56 = "Y", '2019 Source Data'!H56, "Unpublished")</f>
        <v>732-371-2766</v>
      </c>
    </row>
    <row r="57" spans="1:4" ht="52" customHeight="1">
      <c r="A57" s="20" t="str">
        <f>IF('2019 Source Data'!A57 &lt;&gt; "", '2019 Source Data'!A57, "")</f>
        <v>Rathborne, Norman</v>
      </c>
      <c r="B57" s="21" t="str">
        <f>IF('2019 Source Data'!B57 &lt;&gt; "", '2019 Source Data'!B57, "")</f>
        <v>7/17</v>
      </c>
      <c r="C57" s="22" t="str">
        <f>IF('2019 Source Data'!D57 &lt;&gt; "", '2019 Source Data'!D57, "")</f>
        <v>2 William Barnes Rd_x000D_Flemington, NJ</v>
      </c>
      <c r="D57" s="22" t="str">
        <f>IF('2019 Source Data'!G57 = "Y", '2019 Source Data'!H57, "Unpublished")</f>
        <v>908-892-0515</v>
      </c>
    </row>
    <row r="58" spans="1:4" ht="52" customHeight="1">
      <c r="A58" s="20" t="str">
        <f>IF('2019 Source Data'!A58 &lt;&gt; "", '2019 Source Data'!A58, "")</f>
        <v>Rochman, Bob &amp; Claudia</v>
      </c>
      <c r="B58" s="21" t="str">
        <f>IF('2019 Source Data'!B58 &lt;&gt; "", '2019 Source Data'!B58, "")</f>
        <v>8/97</v>
      </c>
      <c r="C58" s="22" t="str">
        <f>IF('2019 Source Data'!D58 &lt;&gt; "", '2019 Source Data'!D58, "")</f>
        <v>1 Hay Barrick Road_x000D_Whitehouse Station, NJ 08889</v>
      </c>
      <c r="D58" s="22" t="str">
        <f>IF('2019 Source Data'!G58 = "Y", '2019 Source Data'!H58, "Unpublished")</f>
        <v>908-642-5513</v>
      </c>
    </row>
    <row r="59" spans="1:4" ht="52" customHeight="1">
      <c r="A59" s="20" t="str">
        <f>IF('2019 Source Data'!A59 &lt;&gt; "", '2019 Source Data'!A59, "")</f>
        <v>Rosenberg, Don</v>
      </c>
      <c r="B59" s="21" t="str">
        <f>IF('2019 Source Data'!B59 &lt;&gt; "", '2019 Source Data'!B59, "")</f>
        <v>8/18</v>
      </c>
      <c r="C59" s="22" t="str">
        <f>IF('2019 Source Data'!D59 &lt;&gt; "", '2019 Source Data'!D59, "")</f>
        <v>23 W. Zoller Rd_x000D_East Brunswick, NJ 08816</v>
      </c>
      <c r="D59" s="22" t="str">
        <f>IF('2019 Source Data'!G59 = "Y", '2019 Source Data'!H59, "Unpublished")</f>
        <v>732-718-6088</v>
      </c>
    </row>
    <row r="60" spans="1:4" ht="52" customHeight="1">
      <c r="A60" s="20" t="str">
        <f>IF('2019 Source Data'!A60 &lt;&gt; "", '2019 Source Data'!A60, "")</f>
        <v>Sanderson, Mark</v>
      </c>
      <c r="B60" s="21" t="str">
        <f>IF('2019 Source Data'!B60 &lt;&gt; "", '2019 Source Data'!B60, "")</f>
        <v>2/19</v>
      </c>
      <c r="C60" s="22" t="str">
        <f>IF('2019 Source Data'!D60 &lt;&gt; "", '2019 Source Data'!D60, "")</f>
        <v>14 Battalion Drive_x000D_Basking Ridge, NJ 07920</v>
      </c>
      <c r="D60" s="22" t="str">
        <f>IF('2019 Source Data'!G60 = "Y", '2019 Source Data'!H60, "Unpublished")</f>
        <v>201-323-0955</v>
      </c>
    </row>
    <row r="61" spans="1:4" ht="52" customHeight="1">
      <c r="A61" s="20" t="str">
        <f>IF('2019 Source Data'!A61 &lt;&gt; "", '2019 Source Data'!A61, "")</f>
        <v>Sapanara, Don &amp; Mary Beth</v>
      </c>
      <c r="B61" s="21" t="str">
        <f>IF('2019 Source Data'!B61 &lt;&gt; "", '2019 Source Data'!B61, "")</f>
        <v>2/15</v>
      </c>
      <c r="C61" s="22" t="str">
        <f>IF('2019 Source Data'!D61 &lt;&gt; "", '2019 Source Data'!D61, "")</f>
        <v>141 Valencia Drive_x000D_Brick, NJ 08723</v>
      </c>
      <c r="D61" s="22" t="str">
        <f>IF('2019 Source Data'!G61 = "Y", '2019 Source Data'!H61, "Unpublished")</f>
        <v>732-904-1953</v>
      </c>
    </row>
    <row r="62" spans="1:4" ht="52" customHeight="1">
      <c r="A62" s="20" t="str">
        <f>IF('2019 Source Data'!A62 &lt;&gt; "", '2019 Source Data'!A62, "")</f>
        <v>Schwartz, Robert *</v>
      </c>
      <c r="B62" s="21" t="str">
        <f>IF('2019 Source Data'!B62 &lt;&gt; "", '2019 Source Data'!B62, "")</f>
        <v>6/09</v>
      </c>
      <c r="C62" s="22" t="str">
        <f>IF('2019 Source Data'!D62 &lt;&gt; "", '2019 Source Data'!D62, "")</f>
        <v>10 Black Oak Lane_x000D_Kinnelon, NJ 07405</v>
      </c>
      <c r="D62" s="22" t="str">
        <f>IF('2019 Source Data'!G62 = "Y", '2019 Source Data'!H62, "Unpublished")</f>
        <v>908-804-4444</v>
      </c>
    </row>
    <row r="63" spans="1:4" ht="52" customHeight="1">
      <c r="A63" s="20" t="str">
        <f>IF('2019 Source Data'!A63 &lt;&gt; "", '2019 Source Data'!A63, "")</f>
        <v>Shipman, Marc</v>
      </c>
      <c r="B63" s="21" t="str">
        <f>IF('2019 Source Data'!B63 &lt;&gt; "", '2019 Source Data'!B63, "")</f>
        <v>1/19</v>
      </c>
      <c r="C63" s="22" t="str">
        <f>IF('2019 Source Data'!D63 &lt;&gt; "", '2019 Source Data'!D63, "")</f>
        <v>15 Robin Road_x000D_Warren, NJ 07059</v>
      </c>
      <c r="D63" s="22" t="str">
        <f>IF('2019 Source Data'!G63 = "Y", '2019 Source Data'!H63, "Unpublished")</f>
        <v>908-313-5294</v>
      </c>
    </row>
    <row r="64" spans="1:4" ht="52" customHeight="1">
      <c r="A64" s="20" t="str">
        <f>IF('2019 Source Data'!A64 &lt;&gt; "", '2019 Source Data'!A64, "")</f>
        <v>Siegel, Jay &amp; Rochelle</v>
      </c>
      <c r="B64" s="21" t="str">
        <f>IF('2019 Source Data'!B64 &lt;&gt; "", '2019 Source Data'!B64, "")</f>
        <v>9/99</v>
      </c>
      <c r="C64" s="22" t="str">
        <f>IF('2019 Source Data'!D64 &lt;&gt; "", '2019 Source Data'!D64, "")</f>
        <v>15 Fairbanks Lane_x000D_Basking Ridge, NJ 07970</v>
      </c>
      <c r="D64" s="22" t="str">
        <f>IF('2019 Source Data'!G64 = "Y", '2019 Source Data'!H64, "Unpublished")</f>
        <v>908-334-4636</v>
      </c>
    </row>
    <row r="65" spans="1:4" ht="52" customHeight="1">
      <c r="A65" s="20" t="str">
        <f>IF('2019 Source Data'!A65 &lt;&gt; "", '2019 Source Data'!A65, "")</f>
        <v>Stern, Norm &amp; Nene Rainge</v>
      </c>
      <c r="B65" s="21" t="str">
        <f>IF('2019 Source Data'!B65 &lt;&gt; "", '2019 Source Data'!B65, "")</f>
        <v>5/15</v>
      </c>
      <c r="C65" s="22" t="str">
        <f>IF('2019 Source Data'!D65 &lt;&gt; "", '2019 Source Data'!D65, "")</f>
        <v>402 Willow Ave_x000D_Pisctaway, NJ 08854</v>
      </c>
      <c r="D65" s="22" t="str">
        <f>IF('2019 Source Data'!G65 = "Y", '2019 Source Data'!H65, "Unpublished")</f>
        <v>732-740-7752</v>
      </c>
    </row>
    <row r="66" spans="1:4" ht="52" customHeight="1">
      <c r="A66" s="20" t="str">
        <f>IF('2019 Source Data'!A66 &lt;&gt; "", '2019 Source Data'!A66, "")</f>
        <v>Stroh, Russ &amp; Rosemary Mullen</v>
      </c>
      <c r="B66" s="21" t="str">
        <f>IF('2019 Source Data'!B66 &lt;&gt; "", '2019 Source Data'!B66, "")</f>
        <v>2/07</v>
      </c>
      <c r="C66" s="22" t="str">
        <f>IF('2019 Source Data'!D66 &lt;&gt; "", '2019 Source Data'!D66, "")</f>
        <v>17 Edgewood Road_x000D_Matawan, NJ 07747</v>
      </c>
      <c r="D66" s="22" t="str">
        <f>IF('2019 Source Data'!G66 = "Y", '2019 Source Data'!H66, "Unpublished")</f>
        <v>732-407-2481</v>
      </c>
    </row>
    <row r="67" spans="1:4" ht="52" customHeight="1">
      <c r="A67" s="20" t="str">
        <f>IF('2019 Source Data'!A67 &lt;&gt; "", '2019 Source Data'!A67, "")</f>
        <v>Titus, George</v>
      </c>
      <c r="B67" s="21" t="str">
        <f>IF('2019 Source Data'!B67 &lt;&gt; "", '2019 Source Data'!B67, "")</f>
        <v>8/10</v>
      </c>
      <c r="C67" s="22" t="str">
        <f>IF('2019 Source Data'!D67 &lt;&gt; "", '2019 Source Data'!D67, "")</f>
        <v>22 N. Ryland Road_x000D_Whitehouse Station, NJ 08889</v>
      </c>
      <c r="D67" s="22" t="str">
        <f>IF('2019 Source Data'!G67 = "Y", '2019 Source Data'!H67, "Unpublished")</f>
        <v>908-455-1497</v>
      </c>
    </row>
    <row r="68" spans="1:4" ht="52" customHeight="1">
      <c r="A68" s="20" t="str">
        <f>IF('2019 Source Data'!A68 &lt;&gt; "", '2019 Source Data'!A68, "")</f>
        <v>Virgo, Chris &amp; Denise_x000D_PRESIDENT</v>
      </c>
      <c r="B68" s="21" t="str">
        <f>IF('2019 Source Data'!B68 &lt;&gt; "", '2019 Source Data'!B68, "")</f>
        <v>1/17</v>
      </c>
      <c r="C68" s="22" t="str">
        <f>IF('2019 Source Data'!D68 &lt;&gt; "", '2019 Source Data'!D68, "")</f>
        <v>537 Route 523_x000D_Whitehouse Station, NJ 08889</v>
      </c>
      <c r="D68" s="22" t="str">
        <f>IF('2019 Source Data'!G68 = "Y", '2019 Source Data'!H68, "Unpublished")</f>
        <v>908-334-0234</v>
      </c>
    </row>
    <row r="69" spans="1:4" ht="52" customHeight="1">
      <c r="A69" s="20" t="str">
        <f>IF('2019 Source Data'!A69 &lt;&gt; "", '2019 Source Data'!A69, "")</f>
        <v>Walsh, Mike &amp; Karen_x000D_CHARTER MEMBER, _x000D_LIFE MEMBER</v>
      </c>
      <c r="B69" s="21" t="str">
        <f>IF('2019 Source Data'!B69 &lt;&gt; "", '2019 Source Data'!B69, "")</f>
        <v>8/97</v>
      </c>
      <c r="C69" s="22" t="str">
        <f>IF('2019 Source Data'!D69 &lt;&gt; "", '2019 Source Data'!D69, "")</f>
        <v>430 Quail Ridge_x000D_Franklin, NC 28734</v>
      </c>
      <c r="D69" s="22" t="str">
        <f>IF('2019 Source Data'!G69 = "Y", '2019 Source Data'!H69, "Unpublished")</f>
        <v>828-349-6429</v>
      </c>
    </row>
    <row r="70" spans="1:4" ht="52" customHeight="1">
      <c r="A70" s="20" t="str">
        <f>IF('2019 Source Data'!A70 &lt;&gt; "", '2019 Source Data'!A70, "")</f>
        <v>Wasitowski, Stan &amp; Fran</v>
      </c>
      <c r="B70" s="21" t="str">
        <f>IF('2019 Source Data'!B70 &lt;&gt; "", '2019 Source Data'!B70, "")</f>
        <v>8/16</v>
      </c>
      <c r="C70" s="22" t="str">
        <f>IF('2019 Source Data'!D70 &lt;&gt; "", '2019 Source Data'!D70, "")</f>
        <v>57 Amwell Road_x000D_Flemington, NJ 08822</v>
      </c>
      <c r="D70" s="22" t="str">
        <f>IF('2019 Source Data'!G70 = "Y", '2019 Source Data'!H70, "Unpublished")</f>
        <v>908-246-8585</v>
      </c>
    </row>
    <row r="71" spans="1:4" ht="52" customHeight="1">
      <c r="A71" s="20" t="str">
        <f>IF('2019 Source Data'!A71 &lt;&gt; "", '2019 Source Data'!A71, "")</f>
        <v>Woskey, Mike &amp; Kathy</v>
      </c>
      <c r="B71" s="21" t="str">
        <f>IF('2019 Source Data'!B71 &lt;&gt; "", '2019 Source Data'!B71, "")</f>
        <v>1/12</v>
      </c>
      <c r="C71" s="22" t="str">
        <f>IF('2019 Source Data'!D71 &lt;&gt; "", '2019 Source Data'!D71, "")</f>
        <v>34 Totten Drive_x000D_Bridgewater, NJ 08807</v>
      </c>
      <c r="D71" s="22" t="str">
        <f>IF('2019 Source Data'!G71 = "Y", '2019 Source Data'!H71, "Unpublished")</f>
        <v>908-930-7443</v>
      </c>
    </row>
    <row r="72" spans="1:4" ht="52" customHeight="1">
      <c r="A72" s="20" t="str">
        <f>IF('2019 Source Data'!A72 &lt;&gt; "", '2019 Source Data'!A72, "")</f>
        <v>Wright, Mat &amp; Denise</v>
      </c>
      <c r="B72" s="21" t="str">
        <f>IF('2019 Source Data'!B72 &lt;&gt; "", '2019 Source Data'!B72, "")</f>
        <v>7/14</v>
      </c>
      <c r="C72" s="22" t="str">
        <f>IF('2019 Source Data'!D72 &lt;&gt; "", '2019 Source Data'!D72, "")</f>
        <v>16 Flintlock Road_x000D_Flemington, NJ 08822</v>
      </c>
      <c r="D72" s="22" t="str">
        <f>IF('2019 Source Data'!G72 = "Y", '2019 Source Data'!H72, "Unpublished")</f>
        <v>908-295-1233</v>
      </c>
    </row>
    <row r="73" spans="1:4" ht="52" customHeight="1">
      <c r="A73" s="20" t="str">
        <f>IF('2019 Source Data'!A73 &lt;&gt; "", '2019 Source Data'!A73, "")</f>
        <v>Zederbaum, Scott</v>
      </c>
      <c r="B73" s="21" t="str">
        <f>IF('2019 Source Data'!B73 &lt;&gt; "", '2019 Source Data'!B73, "")</f>
        <v>10/13</v>
      </c>
      <c r="C73" s="22" t="str">
        <f>IF('2019 Source Data'!D73 &lt;&gt; "", '2019 Source Data'!D73, "")</f>
        <v>1162 St. George Ave #272_x000D_Avenel, NJ 07001</v>
      </c>
      <c r="D73" s="22" t="str">
        <f>IF('2019 Source Data'!G73 = "Y", '2019 Source Data'!H73, "Unpublished")</f>
        <v>732-616-0080</v>
      </c>
    </row>
    <row r="74" spans="1:4" ht="52" customHeight="1">
      <c r="A74" s="20" t="str">
        <f>IF('2019 Source Data'!A74 &lt;&gt; "", '2019 Source Data'!A74, "")</f>
        <v>Zydiak, Wayne</v>
      </c>
      <c r="B74" s="21" t="str">
        <f>IF('2019 Source Data'!B74 &lt;&gt; "", '2019 Source Data'!B74, "")</f>
        <v>4/15</v>
      </c>
      <c r="C74" s="22" t="str">
        <f>IF('2019 Source Data'!D74 &lt;&gt; "", '2019 Source Data'!D74, "")</f>
        <v>41 Fairview Ave_x000D_High Bridge, NJ 08829</v>
      </c>
      <c r="D74" s="22" t="str">
        <f>IF('2019 Source Data'!G74 = "Y", '2019 Source Data'!H74, "Unpublished")</f>
        <v>908-268-3161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2019 Source Data</vt:lpstr>
      <vt:lpstr>2019 Officer Report</vt:lpstr>
      <vt:lpstr>2019 Web Report</vt:lpstr>
      <vt:lpstr>2019 Flemington 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Siegel</dc:creator>
  <cp:lastModifiedBy>William Kelly</cp:lastModifiedBy>
  <cp:lastPrinted>2019-01-11T17:20:14Z</cp:lastPrinted>
  <dcterms:created xsi:type="dcterms:W3CDTF">2018-08-27T14:55:55Z</dcterms:created>
  <dcterms:modified xsi:type="dcterms:W3CDTF">2019-03-22T10:00:38Z</dcterms:modified>
</cp:coreProperties>
</file>